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EXPEDIENTES - 2019\CERRO AZUL\EXP PALACIO CERRO AZUL 07-2019 META 1\EXP PALACIO CERRO AZUL-ACTUALIZADO\12.-CRONOGRAMA DE ADQUISICION DE MATERIALES\"/>
    </mc:Choice>
  </mc:AlternateContent>
  <bookViews>
    <workbookView xWindow="345" yWindow="360" windowWidth="10950" windowHeight="10080" tabRatio="680" activeTab="1"/>
  </bookViews>
  <sheets>
    <sheet name="Hoja3" sheetId="41" r:id="rId1"/>
    <sheet name="Valorizacion (2)" sheetId="37" r:id="rId2"/>
    <sheet name="Hoja1" sheetId="38" r:id="rId3"/>
    <sheet name="Hoja2" sheetId="3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[1]A!$D$9:$D$53</definedName>
    <definedName name="\z" localSheetId="0">#REF!</definedName>
    <definedName name="\z" localSheetId="1">#REF!</definedName>
    <definedName name="\z">#REF!</definedName>
    <definedName name="_ABB27" localSheetId="0">#REF!</definedName>
    <definedName name="_ABB27" localSheetId="1">#REF!</definedName>
    <definedName name="_ABB27">#REF!</definedName>
    <definedName name="_DTN920" localSheetId="0">#REF!</definedName>
    <definedName name="_DTN920" localSheetId="1">#REF!</definedName>
    <definedName name="_DTN920">#REF!</definedName>
    <definedName name="_fff10" localSheetId="0">#REF!</definedName>
    <definedName name="_fff10" localSheetId="1">#REF!</definedName>
    <definedName name="_fff10">#REF!</definedName>
    <definedName name="_fff11" localSheetId="0">#REF!</definedName>
    <definedName name="_fff11" localSheetId="1">#REF!</definedName>
    <definedName name="_fff11">#REF!</definedName>
    <definedName name="_fff12" localSheetId="0">#REF!</definedName>
    <definedName name="_fff12" localSheetId="1">#REF!</definedName>
    <definedName name="_fff12">#REF!</definedName>
    <definedName name="_fff17" localSheetId="0">#REF!</definedName>
    <definedName name="_fff17" localSheetId="1">#REF!</definedName>
    <definedName name="_fff17">#REF!</definedName>
    <definedName name="_fff19" localSheetId="0">#REF!</definedName>
    <definedName name="_fff19" localSheetId="1">#REF!</definedName>
    <definedName name="_fff19">#REF!</definedName>
    <definedName name="_fff21" localSheetId="0">#REF!</definedName>
    <definedName name="_fff21" localSheetId="1">#REF!</definedName>
    <definedName name="_fff21">#REF!</definedName>
    <definedName name="_fff24" localSheetId="0">#REF!</definedName>
    <definedName name="_fff24" localSheetId="1">#REF!</definedName>
    <definedName name="_fff24">#REF!</definedName>
    <definedName name="_fff26" localSheetId="0">#REF!</definedName>
    <definedName name="_fff26" localSheetId="1">#REF!</definedName>
    <definedName name="_fff26">#REF!</definedName>
    <definedName name="_fff3" localSheetId="0">#REF!</definedName>
    <definedName name="_fff3" localSheetId="1">#REF!</definedName>
    <definedName name="_fff3">#REF!</definedName>
    <definedName name="_fff30" localSheetId="0">#REF!</definedName>
    <definedName name="_fff30" localSheetId="1">#REF!</definedName>
    <definedName name="_fff30">#REF!</definedName>
    <definedName name="_fff38" localSheetId="0">#REF!</definedName>
    <definedName name="_fff38" localSheetId="1">#REF!</definedName>
    <definedName name="_fff38">#REF!</definedName>
    <definedName name="_fff39" localSheetId="0">#REF!</definedName>
    <definedName name="_fff39" localSheetId="1">#REF!</definedName>
    <definedName name="_fff39">#REF!</definedName>
    <definedName name="_fff40" localSheetId="0">#REF!</definedName>
    <definedName name="_fff40" localSheetId="1">#REF!</definedName>
    <definedName name="_fff40">#REF!</definedName>
    <definedName name="_fff43" localSheetId="0">#REF!</definedName>
    <definedName name="_fff43" localSheetId="1">#REF!</definedName>
    <definedName name="_fff43">#REF!</definedName>
    <definedName name="_fff47" localSheetId="0">#REF!</definedName>
    <definedName name="_fff47" localSheetId="1">#REF!</definedName>
    <definedName name="_fff47">#REF!</definedName>
    <definedName name="_fff48" localSheetId="0">#REF!</definedName>
    <definedName name="_fff48" localSheetId="1">#REF!</definedName>
    <definedName name="_fff48">#REF!</definedName>
    <definedName name="_fff49" localSheetId="0">#REF!</definedName>
    <definedName name="_fff49" localSheetId="1">#REF!</definedName>
    <definedName name="_fff49">#REF!</definedName>
    <definedName name="_fff5" localSheetId="0">#REF!</definedName>
    <definedName name="_fff5" localSheetId="1">#REF!</definedName>
    <definedName name="_fff5">#REF!</definedName>
    <definedName name="_FFF50" localSheetId="0">#REF!</definedName>
    <definedName name="_FFF50" localSheetId="1">#REF!</definedName>
    <definedName name="_FFF50">#REF!</definedName>
    <definedName name="_fff54" localSheetId="0">#REF!</definedName>
    <definedName name="_fff54" localSheetId="1">#REF!</definedName>
    <definedName name="_fff54">#REF!</definedName>
    <definedName name="_fff56" localSheetId="0">#REF!</definedName>
    <definedName name="_fff56" localSheetId="1">#REF!</definedName>
    <definedName name="_fff56">#REF!</definedName>
    <definedName name="_fff62" localSheetId="0">#REF!</definedName>
    <definedName name="_fff62" localSheetId="1">#REF!</definedName>
    <definedName name="_fff62">#REF!</definedName>
    <definedName name="_fff65" localSheetId="0">#REF!</definedName>
    <definedName name="_fff65" localSheetId="1">#REF!</definedName>
    <definedName name="_fff65">#REF!</definedName>
    <definedName name="_fff7" localSheetId="0">#REF!</definedName>
    <definedName name="_fff7" localSheetId="1">#REF!</definedName>
    <definedName name="_fff7">#REF!</definedName>
    <definedName name="_fff72" localSheetId="0">#REF!</definedName>
    <definedName name="_fff72" localSheetId="1">#REF!</definedName>
    <definedName name="_fff72">#REF!</definedName>
    <definedName name="_fff77" localSheetId="0">#REF!</definedName>
    <definedName name="_fff77" localSheetId="1">#REF!</definedName>
    <definedName name="_fff77">#REF!</definedName>
    <definedName name="_Fill" localSheetId="0" hidden="1">[2]FP!#REF!</definedName>
    <definedName name="_Fill" localSheetId="1" hidden="1">[2]FP!#REF!</definedName>
    <definedName name="_Fill" hidden="1">[2]FP!#REF!</definedName>
    <definedName name="_FUS100" localSheetId="0">#REF!</definedName>
    <definedName name="_FUS100" localSheetId="1">#REF!</definedName>
    <definedName name="_FUS100">#REF!</definedName>
    <definedName name="_FUS16" localSheetId="0">#REF!</definedName>
    <definedName name="_FUS16" localSheetId="1">#REF!</definedName>
    <definedName name="_FUS16">#REF!</definedName>
    <definedName name="_FUS160" localSheetId="0">#REF!</definedName>
    <definedName name="_FUS160" localSheetId="1">#REF!</definedName>
    <definedName name="_FUS160">#REF!</definedName>
    <definedName name="_FUS200" localSheetId="0">#REF!</definedName>
    <definedName name="_FUS200" localSheetId="1">#REF!</definedName>
    <definedName name="_FUS200">#REF!</definedName>
    <definedName name="_FUS25" localSheetId="0">#REF!</definedName>
    <definedName name="_FUS25" localSheetId="1">#REF!</definedName>
    <definedName name="_FUS25">#REF!</definedName>
    <definedName name="_FUS40" localSheetId="0">#REF!</definedName>
    <definedName name="_FUS40" localSheetId="1">#REF!</definedName>
    <definedName name="_FUS40">#REF!</definedName>
    <definedName name="_FUS63" localSheetId="0">#REF!</definedName>
    <definedName name="_FUS63" localSheetId="1">#REF!</definedName>
    <definedName name="_FUS63">#REF!</definedName>
    <definedName name="_iii10" localSheetId="0">#REF!</definedName>
    <definedName name="_iii10" localSheetId="1">#REF!</definedName>
    <definedName name="_iii10">#REF!</definedName>
    <definedName name="_iii11" localSheetId="0">#REF!</definedName>
    <definedName name="_iii11" localSheetId="1">#REF!</definedName>
    <definedName name="_iii11">#REF!</definedName>
    <definedName name="_iii12" localSheetId="0">#REF!</definedName>
    <definedName name="_iii12" localSheetId="1">#REF!</definedName>
    <definedName name="_iii12">#REF!</definedName>
    <definedName name="_iii17" localSheetId="0">#REF!</definedName>
    <definedName name="_iii17" localSheetId="1">#REF!</definedName>
    <definedName name="_iii17">#REF!</definedName>
    <definedName name="_iii19" localSheetId="0">#REF!</definedName>
    <definedName name="_iii19" localSheetId="1">#REF!</definedName>
    <definedName name="_iii19">#REF!</definedName>
    <definedName name="_iii21" localSheetId="0">#REF!</definedName>
    <definedName name="_iii21" localSheetId="1">#REF!</definedName>
    <definedName name="_iii21">#REF!</definedName>
    <definedName name="_iii24" localSheetId="0">#REF!</definedName>
    <definedName name="_iii24" localSheetId="1">#REF!</definedName>
    <definedName name="_iii24">#REF!</definedName>
    <definedName name="_iii26" localSheetId="0">#REF!</definedName>
    <definedName name="_iii26" localSheetId="1">#REF!</definedName>
    <definedName name="_iii26">#REF!</definedName>
    <definedName name="_iii3" localSheetId="0">#REF!</definedName>
    <definedName name="_iii3" localSheetId="1">#REF!</definedName>
    <definedName name="_iii3">#REF!</definedName>
    <definedName name="_iii30" localSheetId="0">#REF!</definedName>
    <definedName name="_iii30" localSheetId="1">#REF!</definedName>
    <definedName name="_iii30">#REF!</definedName>
    <definedName name="_iii38" localSheetId="0">#REF!</definedName>
    <definedName name="_iii38" localSheetId="1">#REF!</definedName>
    <definedName name="_iii38">#REF!</definedName>
    <definedName name="_iii39" localSheetId="0">#REF!</definedName>
    <definedName name="_iii39" localSheetId="1">#REF!</definedName>
    <definedName name="_iii39">#REF!</definedName>
    <definedName name="_iii40" localSheetId="0">#REF!</definedName>
    <definedName name="_iii40" localSheetId="1">#REF!</definedName>
    <definedName name="_iii40">#REF!</definedName>
    <definedName name="_iii43" localSheetId="0">#REF!</definedName>
    <definedName name="_iii43" localSheetId="1">#REF!</definedName>
    <definedName name="_iii43">#REF!</definedName>
    <definedName name="_iii47" localSheetId="0">#REF!</definedName>
    <definedName name="_iii47" localSheetId="1">#REF!</definedName>
    <definedName name="_iii47">#REF!</definedName>
    <definedName name="_iii48" localSheetId="0">#REF!</definedName>
    <definedName name="_iii48" localSheetId="1">#REF!</definedName>
    <definedName name="_iii48">#REF!</definedName>
    <definedName name="_iii49" localSheetId="0">#REF!</definedName>
    <definedName name="_iii49" localSheetId="1">#REF!</definedName>
    <definedName name="_iii49">#REF!</definedName>
    <definedName name="_iii5" localSheetId="0">#REF!</definedName>
    <definedName name="_iii5" localSheetId="1">#REF!</definedName>
    <definedName name="_iii5">#REF!</definedName>
    <definedName name="_iii54" localSheetId="0">#REF!</definedName>
    <definedName name="_iii54" localSheetId="1">#REF!</definedName>
    <definedName name="_iii54">#REF!</definedName>
    <definedName name="_iii56" localSheetId="0">#REF!</definedName>
    <definedName name="_iii56" localSheetId="1">#REF!</definedName>
    <definedName name="_iii56">#REF!</definedName>
    <definedName name="_iii62" localSheetId="0">#REF!</definedName>
    <definedName name="_iii62" localSheetId="1">#REF!</definedName>
    <definedName name="_iii62">#REF!</definedName>
    <definedName name="_iii65" localSheetId="0">#REF!</definedName>
    <definedName name="_iii65" localSheetId="1">#REF!</definedName>
    <definedName name="_iii65">#REF!</definedName>
    <definedName name="_iii7" localSheetId="0">#REF!</definedName>
    <definedName name="_iii7" localSheetId="1">#REF!</definedName>
    <definedName name="_iii7">#REF!</definedName>
    <definedName name="_iii72" localSheetId="0">#REF!</definedName>
    <definedName name="_iii72" localSheetId="1">#REF!</definedName>
    <definedName name="_iii72">#REF!</definedName>
    <definedName name="_iii77" localSheetId="0">#REF!</definedName>
    <definedName name="_iii77" localSheetId="1">#REF!</definedName>
    <definedName name="_iii77">#REF!</definedName>
    <definedName name="_Key1" localSheetId="0" hidden="1">[2]FP!#REF!</definedName>
    <definedName name="_Key1" localSheetId="1" hidden="1">[2]FP!#REF!</definedName>
    <definedName name="_Key1" hidden="1">[2]FP!#REF!</definedName>
    <definedName name="_Key2" localSheetId="0" hidden="1">[2]FP!#REF!</definedName>
    <definedName name="_Key2" localSheetId="1" hidden="1">[2]FP!#REF!</definedName>
    <definedName name="_Key2" hidden="1">[2]FP!#REF!</definedName>
    <definedName name="_ma5" localSheetId="0">#REF!</definedName>
    <definedName name="_ma5" localSheetId="1">#REF!</definedName>
    <definedName name="_ma5">#REF!</definedName>
    <definedName name="_may03" localSheetId="0">#REF!</definedName>
    <definedName name="_may03" localSheetId="1">#REF!</definedName>
    <definedName name="_may03">#REF!</definedName>
    <definedName name="_may05" localSheetId="0">#REF!</definedName>
    <definedName name="_may05" localSheetId="1">#REF!</definedName>
    <definedName name="_may05">#REF!</definedName>
    <definedName name="_may07" localSheetId="0">#REF!</definedName>
    <definedName name="_may07" localSheetId="1">#REF!</definedName>
    <definedName name="_may07">#REF!</definedName>
    <definedName name="_may10" localSheetId="0">#REF!</definedName>
    <definedName name="_may10" localSheetId="1">#REF!</definedName>
    <definedName name="_may10">#REF!</definedName>
    <definedName name="_MET1" localSheetId="0">#REF!</definedName>
    <definedName name="_MET1" localSheetId="1">#REF!</definedName>
    <definedName name="_MET1">#REF!</definedName>
    <definedName name="_MET2" localSheetId="0">#REF!</definedName>
    <definedName name="_MET2" localSheetId="1">#REF!</definedName>
    <definedName name="_MET2">#REF!</definedName>
    <definedName name="_Order1" hidden="1">255</definedName>
    <definedName name="_Order2" hidden="1">255</definedName>
    <definedName name="_PER20" localSheetId="0">#REF!</definedName>
    <definedName name="_PER20" localSheetId="1">#REF!</definedName>
    <definedName name="_PER20">#REF!</definedName>
    <definedName name="_PER60" localSheetId="0">#REF!</definedName>
    <definedName name="_PER60" localSheetId="1">#REF!</definedName>
    <definedName name="_PER60">#REF!</definedName>
    <definedName name="_PML7300" localSheetId="0">#REF!</definedName>
    <definedName name="_PML7300" localSheetId="1">#REF!</definedName>
    <definedName name="_PML7300">#REF!</definedName>
    <definedName name="_REL301" localSheetId="0">#REF!</definedName>
    <definedName name="_REL301" localSheetId="1">#REF!</definedName>
    <definedName name="_REL301">#REF!</definedName>
    <definedName name="_REL511" localSheetId="0">#REF!</definedName>
    <definedName name="_REL511" localSheetId="1">#REF!</definedName>
    <definedName name="_REL511">#REF!</definedName>
    <definedName name="_REX911" localSheetId="0">#REF!</definedName>
    <definedName name="_REX911" localSheetId="1">#REF!</definedName>
    <definedName name="_REX911">#REF!</definedName>
    <definedName name="_RMX913" localSheetId="0">#REF!</definedName>
    <definedName name="_RMX913" localSheetId="1">#REF!</definedName>
    <definedName name="_RMX913">#REF!</definedName>
    <definedName name="_SEL387" localSheetId="0">#REF!</definedName>
    <definedName name="_SEL387" localSheetId="1">#REF!</definedName>
    <definedName name="_SEL387">#REF!</definedName>
    <definedName name="_SEL501" localSheetId="0">#REF!</definedName>
    <definedName name="_SEL501" localSheetId="1">#REF!</definedName>
    <definedName name="_SEL501">#REF!</definedName>
    <definedName name="_SEL5012" localSheetId="0">#REF!</definedName>
    <definedName name="_SEL5012" localSheetId="1">#REF!</definedName>
    <definedName name="_SEL5012">#REF!</definedName>
    <definedName name="_SEL587" localSheetId="0">#REF!</definedName>
    <definedName name="_SEL587" localSheetId="1">#REF!</definedName>
    <definedName name="_SEL587">#REF!</definedName>
    <definedName name="_Sort" localSheetId="0" hidden="1">[2]FP!#REF!</definedName>
    <definedName name="_Sort" localSheetId="1" hidden="1">[2]FP!#REF!</definedName>
    <definedName name="_Sort" hidden="1">[2]FP!#REF!</definedName>
    <definedName name="A_1" localSheetId="0">#REF!</definedName>
    <definedName name="A_1" localSheetId="1">#REF!</definedName>
    <definedName name="A_1">#REF!</definedName>
    <definedName name="A_10" localSheetId="0">#REF!</definedName>
    <definedName name="A_10" localSheetId="1">#REF!</definedName>
    <definedName name="A_10">#REF!</definedName>
    <definedName name="A_11" localSheetId="0">#REF!</definedName>
    <definedName name="A_11" localSheetId="1">#REF!</definedName>
    <definedName name="A_11">#REF!</definedName>
    <definedName name="A_12" localSheetId="0">#REF!</definedName>
    <definedName name="A_12" localSheetId="1">#REF!</definedName>
    <definedName name="A_12">#REF!</definedName>
    <definedName name="A_13" localSheetId="0">#REF!</definedName>
    <definedName name="A_13" localSheetId="1">#REF!</definedName>
    <definedName name="A_13">#REF!</definedName>
    <definedName name="A_14" localSheetId="0">#REF!</definedName>
    <definedName name="A_14" localSheetId="1">#REF!</definedName>
    <definedName name="A_14">#REF!</definedName>
    <definedName name="A_15" localSheetId="0">#REF!</definedName>
    <definedName name="A_15" localSheetId="1">#REF!</definedName>
    <definedName name="A_15">#REF!</definedName>
    <definedName name="A_16" localSheetId="0">#REF!</definedName>
    <definedName name="A_16" localSheetId="1">#REF!</definedName>
    <definedName name="A_16">#REF!</definedName>
    <definedName name="A_17" localSheetId="0">#REF!</definedName>
    <definedName name="A_17" localSheetId="1">#REF!</definedName>
    <definedName name="A_17">#REF!</definedName>
    <definedName name="A_18" localSheetId="0">#REF!</definedName>
    <definedName name="A_18" localSheetId="1">#REF!</definedName>
    <definedName name="A_18">#REF!</definedName>
    <definedName name="A_19" localSheetId="0">#REF!</definedName>
    <definedName name="A_19" localSheetId="1">#REF!</definedName>
    <definedName name="A_19">#REF!</definedName>
    <definedName name="A_2" localSheetId="0">#REF!</definedName>
    <definedName name="A_2" localSheetId="1">#REF!</definedName>
    <definedName name="A_2">#REF!</definedName>
    <definedName name="A_20" localSheetId="0">#REF!</definedName>
    <definedName name="A_20" localSheetId="1">#REF!</definedName>
    <definedName name="A_20">#REF!</definedName>
    <definedName name="A_21" localSheetId="0">#REF!</definedName>
    <definedName name="A_21" localSheetId="1">#REF!</definedName>
    <definedName name="A_21">#REF!</definedName>
    <definedName name="A_22" localSheetId="0">#REF!</definedName>
    <definedName name="A_22" localSheetId="1">#REF!</definedName>
    <definedName name="A_22">#REF!</definedName>
    <definedName name="A_3" localSheetId="0">#REF!</definedName>
    <definedName name="A_3" localSheetId="1">#REF!</definedName>
    <definedName name="A_3">#REF!</definedName>
    <definedName name="A_4" localSheetId="0">#REF!</definedName>
    <definedName name="A_4" localSheetId="1">#REF!</definedName>
    <definedName name="A_4">#REF!</definedName>
    <definedName name="A_5" localSheetId="0">#REF!</definedName>
    <definedName name="A_5" localSheetId="1">#REF!</definedName>
    <definedName name="A_5">#REF!</definedName>
    <definedName name="A_6" localSheetId="0">#REF!</definedName>
    <definedName name="A_6" localSheetId="1">#REF!</definedName>
    <definedName name="A_6">#REF!</definedName>
    <definedName name="A_7" localSheetId="0">#REF!</definedName>
    <definedName name="A_7" localSheetId="1">#REF!</definedName>
    <definedName name="A_7">#REF!</definedName>
    <definedName name="A_8" localSheetId="0">#REF!</definedName>
    <definedName name="A_8" localSheetId="1">#REF!</definedName>
    <definedName name="A_8">#REF!</definedName>
    <definedName name="A_9" localSheetId="0">#REF!</definedName>
    <definedName name="A_9" localSheetId="1">#REF!</definedName>
    <definedName name="A_9">#REF!</definedName>
    <definedName name="A1D" localSheetId="0">#REF!</definedName>
    <definedName name="A1D" localSheetId="1">#REF!</definedName>
    <definedName name="A1D">#REF!</definedName>
    <definedName name="A1R" localSheetId="0">#REF!</definedName>
    <definedName name="A1R" localSheetId="1">#REF!</definedName>
    <definedName name="A1R">#REF!</definedName>
    <definedName name="A1R_AL" localSheetId="0">#REF!</definedName>
    <definedName name="A1R_AL" localSheetId="1">#REF!</definedName>
    <definedName name="A1R_AL">#REF!</definedName>
    <definedName name="A1T" localSheetId="0">#REF!</definedName>
    <definedName name="A1T" localSheetId="1">#REF!</definedName>
    <definedName name="A1T">#REF!</definedName>
    <definedName name="aA" localSheetId="0">#REF!</definedName>
    <definedName name="aA" localSheetId="1">#REF!</definedName>
    <definedName name="aA">#REF!</definedName>
    <definedName name="aAA" localSheetId="0">#REF!</definedName>
    <definedName name="aAA" localSheetId="1">#REF!</definedName>
    <definedName name="aAA">#REF!</definedName>
    <definedName name="aB" localSheetId="0">#REF!</definedName>
    <definedName name="aB" localSheetId="1">#REF!</definedName>
    <definedName name="aB">#REF!</definedName>
    <definedName name="ABBPLUS" localSheetId="0">#REF!</definedName>
    <definedName name="ABBPLUS" localSheetId="1">#REF!</definedName>
    <definedName name="ABBPLUS">#REF!</definedName>
    <definedName name="aC" localSheetId="0">#REF!</definedName>
    <definedName name="aC" localSheetId="1">#REF!</definedName>
    <definedName name="aC">#REF!</definedName>
    <definedName name="ACCEINTE" localSheetId="0">#REF!</definedName>
    <definedName name="ACCEINTE" localSheetId="1">#REF!</definedName>
    <definedName name="ACCEINTE">#REF!</definedName>
    <definedName name="ACE">[1]A!$D$38</definedName>
    <definedName name="ACERO">[1]A!$D$70:$D$71</definedName>
    <definedName name="ACOM_CC" localSheetId="0">#REF!</definedName>
    <definedName name="ACOM_CC" localSheetId="1">#REF!</definedName>
    <definedName name="ACOM_CC">#REF!</definedName>
    <definedName name="ACOM_SC" localSheetId="0">#REF!</definedName>
    <definedName name="ACOM_SC" localSheetId="1">#REF!</definedName>
    <definedName name="ACOM_SC">#REF!</definedName>
    <definedName name="aD" localSheetId="0">#REF!</definedName>
    <definedName name="aD" localSheetId="1">#REF!</definedName>
    <definedName name="aD">#REF!</definedName>
    <definedName name="AR4M" localSheetId="0">#REF!</definedName>
    <definedName name="AR4M" localSheetId="1">#REF!</definedName>
    <definedName name="AR4M">#REF!</definedName>
    <definedName name="_xlnm.Print_Area" localSheetId="1">'Valorizacion (2)'!$B$1:$M$158</definedName>
    <definedName name="ARENA">[1]A!$D$55:$D$56</definedName>
    <definedName name="ARMADOS" localSheetId="0">#REF!</definedName>
    <definedName name="ARMADOS" localSheetId="1">#REF!</definedName>
    <definedName name="ARMADOS">#REF!</definedName>
    <definedName name="ARRANQUEMT" localSheetId="0">#REF!</definedName>
    <definedName name="ARRANQUEMT" localSheetId="1">#REF!</definedName>
    <definedName name="ARRANQUEMT">#REF!</definedName>
    <definedName name="ASAS" localSheetId="0">#REF!</definedName>
    <definedName name="ASAS" localSheetId="1">#REF!</definedName>
    <definedName name="ASAS">#REF!</definedName>
    <definedName name="BANCO" localSheetId="0">#REF!</definedName>
    <definedName name="BANCO" localSheetId="1">#REF!</definedName>
    <definedName name="BANCO">#REF!</definedName>
    <definedName name="BARRAS" localSheetId="0">#REF!</definedName>
    <definedName name="BARRAS" localSheetId="1">#REF!</definedName>
    <definedName name="BARRAS">#REF!</definedName>
    <definedName name="_xlnm.Database" localSheetId="0">#REF!</definedName>
    <definedName name="_xlnm.Database" localSheetId="1">#REF!</definedName>
    <definedName name="_xlnm.Database">#REF!</definedName>
    <definedName name="BEP_1" localSheetId="0">#REF!</definedName>
    <definedName name="BEP_1" localSheetId="1">#REF!</definedName>
    <definedName name="BEP_1">#REF!</definedName>
    <definedName name="BG" localSheetId="0">#REF!</definedName>
    <definedName name="BG" localSheetId="1">#REF!</definedName>
    <definedName name="BG">#REF!</definedName>
    <definedName name="BIP_1" localSheetId="0">#REF!</definedName>
    <definedName name="BIP_1" localSheetId="1">#REF!</definedName>
    <definedName name="BIP_1">#REF!</definedName>
    <definedName name="BNH" localSheetId="0">#REF!</definedName>
    <definedName name="BNH" localSheetId="1">#REF!</definedName>
    <definedName name="BNH">#REF!</definedName>
    <definedName name="BO_ACERO">[1]A!$D$37</definedName>
    <definedName name="BO_ARENA">[1]A!$D$21</definedName>
    <definedName name="BO_CEMENTO">[1]A!$D$27</definedName>
    <definedName name="BO_FORMALETA">[1]A!$D$33</definedName>
    <definedName name="BO_GRAVA">[1]A!$D$24</definedName>
    <definedName name="BO_OTROS">[1]A!$D$30</definedName>
    <definedName name="BO_SUMINISTRO">[1]A!$D$41</definedName>
    <definedName name="BRAZO" localSheetId="0">#REF!</definedName>
    <definedName name="BRAZO" localSheetId="1">#REF!</definedName>
    <definedName name="BRAZO">#REF!</definedName>
    <definedName name="BUSCA" localSheetId="0">[2]FP!#REF!</definedName>
    <definedName name="BUSCA" localSheetId="1">[2]FP!#REF!</definedName>
    <definedName name="BUSCA">[2]FP!#REF!</definedName>
    <definedName name="Cambio" localSheetId="0">#REF!</definedName>
    <definedName name="Cambio" localSheetId="1">#REF!</definedName>
    <definedName name="Cambio">#REF!</definedName>
    <definedName name="CAP" localSheetId="0">#REF!</definedName>
    <definedName name="CAP" localSheetId="1">#REF!</definedName>
    <definedName name="CAP">#REF!</definedName>
    <definedName name="CC" localSheetId="0">#REF!</definedName>
    <definedName name="CC" localSheetId="1">#REF!</definedName>
    <definedName name="CC">#REF!</definedName>
    <definedName name="CELULA" localSheetId="0">#REF!</definedName>
    <definedName name="CELULA" localSheetId="1">#REF!</definedName>
    <definedName name="CELULA">#REF!</definedName>
    <definedName name="CEMENTO">[1]A!$D$61:$D$62</definedName>
    <definedName name="CLLEGADA" localSheetId="0">#REF!</definedName>
    <definedName name="CLLEGADA" localSheetId="1">#REF!</definedName>
    <definedName name="CLLEGADA">#REF!</definedName>
    <definedName name="CLLEGADAX" localSheetId="0">#REF!</definedName>
    <definedName name="CLLEGADAX" localSheetId="1">#REF!</definedName>
    <definedName name="CLLEGADAX">#REF!</definedName>
    <definedName name="COMPAC15" localSheetId="0">#REF!</definedName>
    <definedName name="COMPAC15" localSheetId="1">#REF!</definedName>
    <definedName name="COMPAC15">#REF!</definedName>
    <definedName name="COMPACTA" localSheetId="0">#REF!</definedName>
    <definedName name="COMPACTA" localSheetId="1">#REF!</definedName>
    <definedName name="COMPACTA">#REF!</definedName>
    <definedName name="CONDICIONES" localSheetId="0">#REF!</definedName>
    <definedName name="CONDICIONES" localSheetId="1">#REF!</definedName>
    <definedName name="CONDICIONES">#REF!</definedName>
    <definedName name="CONDUC" localSheetId="0">#REF!</definedName>
    <definedName name="CONDUC" localSheetId="1">#REF!</definedName>
    <definedName name="CONDUC">#REF!</definedName>
    <definedName name="CONMU" localSheetId="0">#REF!</definedName>
    <definedName name="CONMU" localSheetId="1">#REF!</definedName>
    <definedName name="CONMU">#REF!</definedName>
    <definedName name="CONTACTOR" localSheetId="0">#REF!</definedName>
    <definedName name="CONTACTOR" localSheetId="1">#REF!</definedName>
    <definedName name="CONTACTOR">#REF!</definedName>
    <definedName name="CONTROL" localSheetId="0">#REF!</definedName>
    <definedName name="CONTROL" localSheetId="1">#REF!</definedName>
    <definedName name="CONTROL">#REF!</definedName>
    <definedName name="CONVENCIONAL" localSheetId="0">#REF!</definedName>
    <definedName name="CONVENCIONAL" localSheetId="1">#REF!</definedName>
    <definedName name="CONVENCIONAL">#REF!</definedName>
    <definedName name="CONVENCIONALX" localSheetId="0">#REF!</definedName>
    <definedName name="CONVENCIONALX" localSheetId="1">#REF!</definedName>
    <definedName name="CONVENCIONALX">#REF!</definedName>
    <definedName name="COS" localSheetId="0">#REF!</definedName>
    <definedName name="COS" localSheetId="1">#REF!</definedName>
    <definedName name="COS">#REF!</definedName>
    <definedName name="Costos" localSheetId="0">#REF!</definedName>
    <definedName name="Costos" localSheetId="1">#REF!</definedName>
    <definedName name="Costos">#REF!</definedName>
    <definedName name="CTRAFO" localSheetId="0">#REF!</definedName>
    <definedName name="CTRAFO" localSheetId="1">#REF!</definedName>
    <definedName name="CTRAFO">#REF!</definedName>
    <definedName name="CTRAFOX" localSheetId="0">#REF!</definedName>
    <definedName name="CTRAFOX" localSheetId="1">#REF!</definedName>
    <definedName name="CTRAFOX">#REF!</definedName>
    <definedName name="DC_1" localSheetId="0">#REF!</definedName>
    <definedName name="DC_1" localSheetId="1">#REF!</definedName>
    <definedName name="DC_1">#REF!</definedName>
    <definedName name="DC_1T" localSheetId="0">#REF!</definedName>
    <definedName name="DC_1T" localSheetId="1">#REF!</definedName>
    <definedName name="DC_1T">#REF!</definedName>
    <definedName name="DC_2" localSheetId="0">#REF!</definedName>
    <definedName name="DC_2" localSheetId="1">#REF!</definedName>
    <definedName name="DC_2">#REF!</definedName>
    <definedName name="DC_2T" localSheetId="0">#REF!</definedName>
    <definedName name="DC_2T" localSheetId="1">#REF!</definedName>
    <definedName name="DC_2T">#REF!</definedName>
    <definedName name="DCA10KV" localSheetId="0">#REF!</definedName>
    <definedName name="DCA10KV" localSheetId="1">#REF!</definedName>
    <definedName name="DCA10KV">#REF!</definedName>
    <definedName name="DCA24KV" localSheetId="0">#REF!</definedName>
    <definedName name="DCA24KV" localSheetId="1">#REF!</definedName>
    <definedName name="DCA24KV">#REF!</definedName>
    <definedName name="DESCRIPCION" localSheetId="0">#REF!</definedName>
    <definedName name="DESCRIPCION" localSheetId="1">#REF!</definedName>
    <definedName name="DESCRIPCION">#REF!</definedName>
    <definedName name="df" localSheetId="0">#REF!</definedName>
    <definedName name="df" localSheetId="1">#REF!</definedName>
    <definedName name="df">#REF!</definedName>
    <definedName name="DF2I" localSheetId="0">#REF!</definedName>
    <definedName name="DF2I" localSheetId="1">#REF!</definedName>
    <definedName name="DF2I">#REF!</definedName>
    <definedName name="DF3I" localSheetId="0">#REF!</definedName>
    <definedName name="DF3I" localSheetId="1">#REF!</definedName>
    <definedName name="DF3I">#REF!</definedName>
    <definedName name="DISYUNTOR" localSheetId="0">#REF!</definedName>
    <definedName name="DISYUNTOR" localSheetId="1">#REF!</definedName>
    <definedName name="DISYUNTOR">#REF!</definedName>
    <definedName name="DS_2" localSheetId="0">#REF!</definedName>
    <definedName name="DS_2" localSheetId="1">#REF!</definedName>
    <definedName name="DS_2">#REF!</definedName>
    <definedName name="DS_3" localSheetId="0">#REF!</definedName>
    <definedName name="DS_3" localSheetId="1">#REF!</definedName>
    <definedName name="DS_3">#REF!</definedName>
    <definedName name="DSD" localSheetId="0">#REF!</definedName>
    <definedName name="DSD" localSheetId="1">#REF!</definedName>
    <definedName name="DSD">#REF!</definedName>
    <definedName name="DT_0" localSheetId="0">#REF!</definedName>
    <definedName name="DT_0" localSheetId="1">#REF!</definedName>
    <definedName name="DT_0">#REF!</definedName>
    <definedName name="DT_2" localSheetId="0">#REF!</definedName>
    <definedName name="DT_2" localSheetId="1">#REF!</definedName>
    <definedName name="DT_2">#REF!</definedName>
    <definedName name="DT_21" localSheetId="0">#REF!</definedName>
    <definedName name="DT_21" localSheetId="1">#REF!</definedName>
    <definedName name="DT_21">#REF!</definedName>
    <definedName name="DT_31" localSheetId="0">#REF!</definedName>
    <definedName name="DT_31" localSheetId="1">#REF!</definedName>
    <definedName name="DT_31">#REF!</definedName>
    <definedName name="DZ" localSheetId="0">#REF!</definedName>
    <definedName name="DZ" localSheetId="1">#REF!</definedName>
    <definedName name="DZ">#REF!</definedName>
    <definedName name="E_1" localSheetId="0">#REF!</definedName>
    <definedName name="E_1" localSheetId="1">#REF!</definedName>
    <definedName name="E_1">#REF!</definedName>
    <definedName name="E_1_1" localSheetId="0">#REF!</definedName>
    <definedName name="E_1_1" localSheetId="1">#REF!</definedName>
    <definedName name="E_1_1">#REF!</definedName>
    <definedName name="E_1_1S" localSheetId="0">#REF!</definedName>
    <definedName name="E_1_1S" localSheetId="1">#REF!</definedName>
    <definedName name="E_1_1S">#REF!</definedName>
    <definedName name="E_1S" localSheetId="0">#REF!</definedName>
    <definedName name="E_1S" localSheetId="1">#REF!</definedName>
    <definedName name="E_1S">#REF!</definedName>
    <definedName name="E_2" localSheetId="0">#REF!</definedName>
    <definedName name="E_2" localSheetId="1">#REF!</definedName>
    <definedName name="E_2">#REF!</definedName>
    <definedName name="E_2_1" localSheetId="0">#REF!</definedName>
    <definedName name="E_2_1" localSheetId="1">#REF!</definedName>
    <definedName name="E_2_1">#REF!</definedName>
    <definedName name="E_2_1S" localSheetId="0">#REF!</definedName>
    <definedName name="E_2_1S" localSheetId="1">#REF!</definedName>
    <definedName name="E_2_1S">#REF!</definedName>
    <definedName name="E_2S" localSheetId="0">#REF!</definedName>
    <definedName name="E_2S" localSheetId="1">#REF!</definedName>
    <definedName name="E_2S">#REF!</definedName>
    <definedName name="E_3" localSheetId="0">#REF!</definedName>
    <definedName name="E_3" localSheetId="1">#REF!</definedName>
    <definedName name="E_3">#REF!</definedName>
    <definedName name="E_3_1" localSheetId="0">#REF!</definedName>
    <definedName name="E_3_1" localSheetId="1">#REF!</definedName>
    <definedName name="E_3_1">#REF!</definedName>
    <definedName name="E_3_1S" localSheetId="0">#REF!</definedName>
    <definedName name="E_3_1S" localSheetId="1">#REF!</definedName>
    <definedName name="E_3_1S">#REF!</definedName>
    <definedName name="E_3S" localSheetId="0">#REF!</definedName>
    <definedName name="E_3S" localSheetId="1">#REF!</definedName>
    <definedName name="E_3S">#REF!</definedName>
    <definedName name="E_4" localSheetId="0">#REF!</definedName>
    <definedName name="E_4" localSheetId="1">#REF!</definedName>
    <definedName name="E_4">#REF!</definedName>
    <definedName name="E_4_1" localSheetId="0">#REF!</definedName>
    <definedName name="E_4_1" localSheetId="1">#REF!</definedName>
    <definedName name="E_4_1">#REF!</definedName>
    <definedName name="E_4_1S" localSheetId="0">#REF!</definedName>
    <definedName name="E_4_1S" localSheetId="1">#REF!</definedName>
    <definedName name="E_4_1S">#REF!</definedName>
    <definedName name="E_4S" localSheetId="0">#REF!</definedName>
    <definedName name="E_4S" localSheetId="1">#REF!</definedName>
    <definedName name="E_4S">#REF!</definedName>
    <definedName name="E_5" localSheetId="0">#REF!</definedName>
    <definedName name="E_5" localSheetId="1">#REF!</definedName>
    <definedName name="E_5">#REF!</definedName>
    <definedName name="E_5_1" localSheetId="0">#REF!</definedName>
    <definedName name="E_5_1" localSheetId="1">#REF!</definedName>
    <definedName name="E_5_1">#REF!</definedName>
    <definedName name="E_5_1S" localSheetId="0">#REF!</definedName>
    <definedName name="E_5_1S" localSheetId="1">#REF!</definedName>
    <definedName name="E_5_1S">#REF!</definedName>
    <definedName name="E_5S" localSheetId="0">#REF!</definedName>
    <definedName name="E_5S" localSheetId="1">#REF!</definedName>
    <definedName name="E_5S">#REF!</definedName>
    <definedName name="E_6" localSheetId="0">#REF!</definedName>
    <definedName name="E_6" localSheetId="1">#REF!</definedName>
    <definedName name="E_6">#REF!</definedName>
    <definedName name="E_6_1" localSheetId="0">#REF!</definedName>
    <definedName name="E_6_1" localSheetId="1">#REF!</definedName>
    <definedName name="E_6_1">#REF!</definedName>
    <definedName name="E_6_1S" localSheetId="0">#REF!</definedName>
    <definedName name="E_6_1S" localSheetId="1">#REF!</definedName>
    <definedName name="E_6_1S">#REF!</definedName>
    <definedName name="E_6S" localSheetId="0">#REF!</definedName>
    <definedName name="E_6S" localSheetId="1">#REF!</definedName>
    <definedName name="E_6S">#REF!</definedName>
    <definedName name="ELCENTRO" localSheetId="0">#REF!</definedName>
    <definedName name="ELCENTRO" localSheetId="1">#REF!</definedName>
    <definedName name="ELCENTRO">#REF!</definedName>
    <definedName name="ELECSURESTE" localSheetId="0">#REF!</definedName>
    <definedName name="ELECSURESTE" localSheetId="1">#REF!</definedName>
    <definedName name="ELECSURESTE">#REF!</definedName>
    <definedName name="ELECSURMEDIO" localSheetId="0">#REF!</definedName>
    <definedName name="ELECSURMEDIO" localSheetId="1">#REF!</definedName>
    <definedName name="ELECSURMEDIO">#REF!</definedName>
    <definedName name="ELECTROLIMA" localSheetId="0">#REF!</definedName>
    <definedName name="ELECTROLIMA" localSheetId="1">#REF!</definedName>
    <definedName name="ELECTROLIMA">#REF!</definedName>
    <definedName name="ELECTSUR" localSheetId="0">#REF!</definedName>
    <definedName name="ELECTSUR" localSheetId="1">#REF!</definedName>
    <definedName name="ELECTSUR">#REF!</definedName>
    <definedName name="ELEORIENTE" localSheetId="0">#REF!</definedName>
    <definedName name="ELEORIENTE" localSheetId="1">#REF!</definedName>
    <definedName name="ELEORIENTE">#REF!</definedName>
    <definedName name="ELIMA" localSheetId="0">#REF!</definedName>
    <definedName name="ELIMA" localSheetId="1">#REF!</definedName>
    <definedName name="ELIMA">#REF!</definedName>
    <definedName name="ELNORTE" localSheetId="0">#REF!</definedName>
    <definedName name="ELNORTE" localSheetId="1">#REF!</definedName>
    <definedName name="ELNORTE">#REF!</definedName>
    <definedName name="ELSUR" localSheetId="0">#REF!</definedName>
    <definedName name="ELSUR" localSheetId="1">#REF!</definedName>
    <definedName name="ELSUR">#REF!</definedName>
    <definedName name="ELSURESTE" localSheetId="0">#REF!</definedName>
    <definedName name="ELSURESTE" localSheetId="1">#REF!</definedName>
    <definedName name="ELSURESTE">#REF!</definedName>
    <definedName name="EMPOTRAR" localSheetId="0">#REF!</definedName>
    <definedName name="EMPOTRAR" localSheetId="1">#REF!</definedName>
    <definedName name="EMPOTRAR">#REF!</definedName>
    <definedName name="EPAC3000" localSheetId="0">#REF!</definedName>
    <definedName name="EPAC3000" localSheetId="1">#REF!</definedName>
    <definedName name="EPAC3000">#REF!</definedName>
    <definedName name="Equipo" localSheetId="0">#REF!</definedName>
    <definedName name="Equipo" localSheetId="1">#REF!</definedName>
    <definedName name="Equipo">#REF!</definedName>
    <definedName name="Factor" localSheetId="0">#REF!</definedName>
    <definedName name="Factor" localSheetId="1">#REF!</definedName>
    <definedName name="Factor">#REF!</definedName>
    <definedName name="Fecha" localSheetId="0">#REF!</definedName>
    <definedName name="Fecha" localSheetId="1">#REF!</definedName>
    <definedName name="Fecha">#REF!</definedName>
    <definedName name="FF" localSheetId="0">#REF!</definedName>
    <definedName name="FF" localSheetId="1">#REF!</definedName>
    <definedName name="FF">#REF!</definedName>
    <definedName name="FNH" localSheetId="0">#REF!</definedName>
    <definedName name="FNH" localSheetId="1">#REF!</definedName>
    <definedName name="FNH">#REF!</definedName>
    <definedName name="FORMALETA">[1]A!$D$67:$D$68</definedName>
    <definedName name="FR" localSheetId="0">#REF!</definedName>
    <definedName name="FR" localSheetId="1">#REF!</definedName>
    <definedName name="FR">#REF!</definedName>
    <definedName name="GASTOSGG">[3]ARQ!$E$65</definedName>
    <definedName name="GG" localSheetId="0">#REF!</definedName>
    <definedName name="GG" localSheetId="1">#REF!</definedName>
    <definedName name="GG">#REF!</definedName>
    <definedName name="gge" localSheetId="0">#REF!</definedName>
    <definedName name="gge" localSheetId="1">#REF!</definedName>
    <definedName name="gge">#REF!</definedName>
    <definedName name="GRAVA">[1]A!$D$58:$D$59</definedName>
    <definedName name="HHC" localSheetId="0">#REF!</definedName>
    <definedName name="HHC" localSheetId="1">#REF!</definedName>
    <definedName name="HHC">#REF!</definedName>
    <definedName name="HHME" localSheetId="0">#REF!</definedName>
    <definedName name="HHME" localSheetId="1">#REF!</definedName>
    <definedName name="HHME">#REF!</definedName>
    <definedName name="HHT" localSheetId="0">#REF!</definedName>
    <definedName name="HHT" localSheetId="1">#REF!</definedName>
    <definedName name="HHT">#REF!</definedName>
    <definedName name="HIDRANDINA" localSheetId="0">#REF!</definedName>
    <definedName name="HIDRANDINA" localSheetId="1">#REF!</definedName>
    <definedName name="HIDRANDINA">#REF!</definedName>
    <definedName name="HOJA" localSheetId="0">#REF!</definedName>
    <definedName name="HOJA" localSheetId="1">#REF!</definedName>
    <definedName name="HOJA">#REF!</definedName>
    <definedName name="IH" localSheetId="0">#REF!</definedName>
    <definedName name="IH" localSheetId="1">#REF!</definedName>
    <definedName name="IH">#REF!</definedName>
    <definedName name="Imprimir_área_IM" localSheetId="0">'[2]VAL-CE ALF'!#REF!</definedName>
    <definedName name="Imprimir_área_IM" localSheetId="1">'[2]VAL-CE ALF'!#REF!</definedName>
    <definedName name="Imprimir_área_IM">'[2]VAL-CE ALF'!#REF!</definedName>
    <definedName name="IMPRS" localSheetId="0">#REF!</definedName>
    <definedName name="IMPRS" localSheetId="1">#REF!</definedName>
    <definedName name="IMPRS">#REF!</definedName>
    <definedName name="INDICE" localSheetId="0">#REF!</definedName>
    <definedName name="INDICE" localSheetId="1">#REF!</definedName>
    <definedName name="INDICE">#REF!</definedName>
    <definedName name="INE3I" localSheetId="0">#REF!</definedName>
    <definedName name="INE3I" localSheetId="1">#REF!</definedName>
    <definedName name="INE3I">#REF!</definedName>
    <definedName name="INE3IN" localSheetId="0">#REF!</definedName>
    <definedName name="INE3IN" localSheetId="1">#REF!</definedName>
    <definedName name="INE3IN">#REF!</definedName>
    <definedName name="INI" localSheetId="0">#REF!</definedName>
    <definedName name="INI" localSheetId="1">#REF!</definedName>
    <definedName name="INI">#REF!</definedName>
    <definedName name="INI_CEMENTO">[1]A!$D$25</definedName>
    <definedName name="INI_CONCRETOS">[1]A!$D$34</definedName>
    <definedName name="INI_FORMALETA">[1]A!$D$31</definedName>
    <definedName name="INI_GRAVA">[1]A!$D$22</definedName>
    <definedName name="INI_OTROS">[1]A!$D$28</definedName>
    <definedName name="INSTALACION" localSheetId="0">#REF!</definedName>
    <definedName name="INSTALACION" localSheetId="1">#REF!</definedName>
    <definedName name="INSTALACION">#REF!</definedName>
    <definedName name="IU">[4]IU!$A$6:$I$23</definedName>
    <definedName name="jps" localSheetId="0">[5]EST_MOD!#REF!</definedName>
    <definedName name="jps" localSheetId="1">[5]EST_MOD!#REF!</definedName>
    <definedName name="jps">[5]EST_MOD!#REF!</definedName>
    <definedName name="KCEG140" localSheetId="0">#REF!</definedName>
    <definedName name="KCEG140" localSheetId="1">#REF!</definedName>
    <definedName name="KCEG140">#REF!</definedName>
    <definedName name="KVTR" localSheetId="0">#REF!</definedName>
    <definedName name="KVTR" localSheetId="1">#REF!</definedName>
    <definedName name="KVTR">#REF!</definedName>
    <definedName name="KW" localSheetId="0">#REF!</definedName>
    <definedName name="KW" localSheetId="1">#REF!</definedName>
    <definedName name="KW">#REF!</definedName>
    <definedName name="LAMPAR" localSheetId="0">#REF!</definedName>
    <definedName name="LAMPAR" localSheetId="1">#REF!</definedName>
    <definedName name="LAMPAR">#REF!</definedName>
    <definedName name="LISTADO" localSheetId="0">#REF!</definedName>
    <definedName name="LISTADO" localSheetId="1">#REF!</definedName>
    <definedName name="LISTADO">#REF!</definedName>
    <definedName name="LOR_1" localSheetId="0">#REF!</definedName>
    <definedName name="LOR_1" localSheetId="1">#REF!</definedName>
    <definedName name="LOR_1">#REF!</definedName>
    <definedName name="LUGAR" localSheetId="0">#REF!</definedName>
    <definedName name="LUGAR" localSheetId="1">#REF!</definedName>
    <definedName name="LUGAR">#REF!</definedName>
    <definedName name="LUM_70" localSheetId="0">#REF!</definedName>
    <definedName name="LUM_70" localSheetId="1">#REF!</definedName>
    <definedName name="LUM_70">#REF!</definedName>
    <definedName name="MCGG62" localSheetId="0">#REF!</definedName>
    <definedName name="MCGG62" localSheetId="1">#REF!</definedName>
    <definedName name="MCGG62">#REF!</definedName>
    <definedName name="MCGG82" localSheetId="0">#REF!</definedName>
    <definedName name="MCGG82" localSheetId="1">#REF!</definedName>
    <definedName name="MCGG82">#REF!</definedName>
    <definedName name="MEDICION" localSheetId="0">#REF!</definedName>
    <definedName name="MEDICION" localSheetId="1">#REF!</definedName>
    <definedName name="MEDICION">#REF!</definedName>
    <definedName name="MEDIDOR" localSheetId="0">#REF!</definedName>
    <definedName name="MEDIDOR" localSheetId="1">#REF!</definedName>
    <definedName name="MEDIDOR">#REF!</definedName>
    <definedName name="MET" localSheetId="0">#REF!</definedName>
    <definedName name="MET" localSheetId="1">#REF!</definedName>
    <definedName name="MET">#REF!</definedName>
    <definedName name="METRADO" localSheetId="0">#REF!</definedName>
    <definedName name="METRADO" localSheetId="1">#REF!</definedName>
    <definedName name="METRADO">#REF!</definedName>
    <definedName name="MM" localSheetId="0">[2]FP!#REF!</definedName>
    <definedName name="MM" localSheetId="1">[2]FP!#REF!</definedName>
    <definedName name="MM">[2]FP!#REF!</definedName>
    <definedName name="Moneda" localSheetId="0">#REF!</definedName>
    <definedName name="Moneda" localSheetId="1">#REF!</definedName>
    <definedName name="Moneda">#REF!</definedName>
    <definedName name="MONO" localSheetId="0">#REF!</definedName>
    <definedName name="MONO" localSheetId="1">#REF!</definedName>
    <definedName name="MONO">#REF!</definedName>
    <definedName name="MONTAJE" localSheetId="0">#REF!</definedName>
    <definedName name="MONTAJE" localSheetId="1">#REF!</definedName>
    <definedName name="MONTAJE">#REF!</definedName>
    <definedName name="MVAJ13" localSheetId="0">#REF!</definedName>
    <definedName name="MVAJ13" localSheetId="1">#REF!</definedName>
    <definedName name="MVAJ13">#REF!</definedName>
    <definedName name="OBRA" localSheetId="0">#REF!</definedName>
    <definedName name="OBRA" localSheetId="1">#REF!</definedName>
    <definedName name="OBRA">#REF!</definedName>
    <definedName name="OCD" localSheetId="0">#REF!</definedName>
    <definedName name="OCD" localSheetId="1">#REF!</definedName>
    <definedName name="OCD">#REF!</definedName>
    <definedName name="OF" localSheetId="0">#REF!</definedName>
    <definedName name="OF" localSheetId="1">#REF!</definedName>
    <definedName name="OF">#REF!</definedName>
    <definedName name="OP" localSheetId="0">#REF!</definedName>
    <definedName name="OP" localSheetId="1">#REF!</definedName>
    <definedName name="OP">#REF!</definedName>
    <definedName name="OSE" localSheetId="0">#REF!</definedName>
    <definedName name="OSE" localSheetId="1">#REF!</definedName>
    <definedName name="OSE">#REF!</definedName>
    <definedName name="OTROS">[1]A!$D$64:$D$65</definedName>
    <definedName name="P" localSheetId="0">[2]FP!#REF!</definedName>
    <definedName name="P" localSheetId="1">[2]FP!#REF!</definedName>
    <definedName name="P">[2]FP!#REF!</definedName>
    <definedName name="P_EQUIP">[1]A!$D$91:$D$93</definedName>
    <definedName name="P_FORPU">[1]A!$D$87:$D$89</definedName>
    <definedName name="P_MACRO">[1]A!$D$83:$D$85</definedName>
    <definedName name="P_RESUMEN">[1]A!$D$78:$D$80</definedName>
    <definedName name="PA1_0" localSheetId="0">#REF!</definedName>
    <definedName name="PA1_0" localSheetId="1">#REF!</definedName>
    <definedName name="PA1_0">#REF!</definedName>
    <definedName name="PA1_0_M" localSheetId="0">#REF!</definedName>
    <definedName name="PA1_0_M" localSheetId="1">#REF!</definedName>
    <definedName name="PA1_0_M">#REF!</definedName>
    <definedName name="PA1_1N" localSheetId="0">#REF!</definedName>
    <definedName name="PA1_1N" localSheetId="1">#REF!</definedName>
    <definedName name="PA1_1N">#REF!</definedName>
    <definedName name="PA1_1N_M" localSheetId="0">#REF!</definedName>
    <definedName name="PA1_1N_M" localSheetId="1">#REF!</definedName>
    <definedName name="PA1_1N_M">#REF!</definedName>
    <definedName name="PA1_1NT" localSheetId="0">#REF!</definedName>
    <definedName name="PA1_1NT" localSheetId="1">#REF!</definedName>
    <definedName name="PA1_1NT">#REF!</definedName>
    <definedName name="PA1_1NT_M" localSheetId="0">#REF!</definedName>
    <definedName name="PA1_1NT_M" localSheetId="1">#REF!</definedName>
    <definedName name="PA1_1NT_M">#REF!</definedName>
    <definedName name="PA1_2" localSheetId="0">#REF!</definedName>
    <definedName name="PA1_2" localSheetId="1">#REF!</definedName>
    <definedName name="PA1_2">#REF!</definedName>
    <definedName name="PA1_2N" localSheetId="0">#REF!</definedName>
    <definedName name="PA1_2N" localSheetId="1">#REF!</definedName>
    <definedName name="PA1_2N">#REF!</definedName>
    <definedName name="PA1_3" localSheetId="0">#REF!</definedName>
    <definedName name="PA1_3" localSheetId="1">#REF!</definedName>
    <definedName name="PA1_3">#REF!</definedName>
    <definedName name="PA1_3N" localSheetId="0">#REF!</definedName>
    <definedName name="PA1_3N" localSheetId="1">#REF!</definedName>
    <definedName name="PA1_3N">#REF!</definedName>
    <definedName name="PA1_3NT" localSheetId="0">#REF!</definedName>
    <definedName name="PA1_3NT" localSheetId="1">#REF!</definedName>
    <definedName name="PA1_3NT">#REF!</definedName>
    <definedName name="PA2_0" localSheetId="0">#REF!</definedName>
    <definedName name="PA2_0" localSheetId="1">#REF!</definedName>
    <definedName name="PA2_0">#REF!</definedName>
    <definedName name="PA2_0_M" localSheetId="0">#REF!</definedName>
    <definedName name="PA2_0_M" localSheetId="1">#REF!</definedName>
    <definedName name="PA2_0_M">#REF!</definedName>
    <definedName name="PA2_1N" localSheetId="0">#REF!</definedName>
    <definedName name="PA2_1N" localSheetId="1">#REF!</definedName>
    <definedName name="PA2_1N">#REF!</definedName>
    <definedName name="PA2_1N_M" localSheetId="0">#REF!</definedName>
    <definedName name="PA2_1N_M" localSheetId="1">#REF!</definedName>
    <definedName name="PA2_1N_M">#REF!</definedName>
    <definedName name="PA2_1NT" localSheetId="0">#REF!</definedName>
    <definedName name="PA2_1NT" localSheetId="1">#REF!</definedName>
    <definedName name="PA2_1NT">#REF!</definedName>
    <definedName name="PA2_1NT_M" localSheetId="0">#REF!</definedName>
    <definedName name="PA2_1NT_M" localSheetId="1">#REF!</definedName>
    <definedName name="PA2_1NT_M">#REF!</definedName>
    <definedName name="PA2_2" localSheetId="0">#REF!</definedName>
    <definedName name="PA2_2" localSheetId="1">#REF!</definedName>
    <definedName name="PA2_2">#REF!</definedName>
    <definedName name="PA2_2N" localSheetId="0">#REF!</definedName>
    <definedName name="PA2_2N" localSheetId="1">#REF!</definedName>
    <definedName name="PA2_2N">#REF!</definedName>
    <definedName name="PA2_3" localSheetId="0">#REF!</definedName>
    <definedName name="PA2_3" localSheetId="1">#REF!</definedName>
    <definedName name="PA2_3">#REF!</definedName>
    <definedName name="PA2_3N" localSheetId="0">#REF!</definedName>
    <definedName name="PA2_3N" localSheetId="1">#REF!</definedName>
    <definedName name="PA2_3N">#REF!</definedName>
    <definedName name="PA2_3NT" localSheetId="0">#REF!</definedName>
    <definedName name="PA2_3NT" localSheetId="1">#REF!</definedName>
    <definedName name="PA2_3NT">#REF!</definedName>
    <definedName name="PA3_0" localSheetId="0">#REF!</definedName>
    <definedName name="PA3_0" localSheetId="1">#REF!</definedName>
    <definedName name="PA3_0">#REF!</definedName>
    <definedName name="PA3_0_M" localSheetId="0">#REF!</definedName>
    <definedName name="PA3_0_M" localSheetId="1">#REF!</definedName>
    <definedName name="PA3_0_M">#REF!</definedName>
    <definedName name="PA3_1N" localSheetId="0">#REF!</definedName>
    <definedName name="PA3_1N" localSheetId="1">#REF!</definedName>
    <definedName name="PA3_1N">#REF!</definedName>
    <definedName name="PA3_1N_M" localSheetId="0">#REF!</definedName>
    <definedName name="PA3_1N_M" localSheetId="1">#REF!</definedName>
    <definedName name="PA3_1N_M">#REF!</definedName>
    <definedName name="PA3_1NT" localSheetId="0">#REF!</definedName>
    <definedName name="PA3_1NT" localSheetId="1">#REF!</definedName>
    <definedName name="PA3_1NT">#REF!</definedName>
    <definedName name="PA3_1NT_M" localSheetId="0">#REF!</definedName>
    <definedName name="PA3_1NT_M" localSheetId="1">#REF!</definedName>
    <definedName name="PA3_1NT_M">#REF!</definedName>
    <definedName name="PA3_2" localSheetId="0">#REF!</definedName>
    <definedName name="PA3_2" localSheetId="1">#REF!</definedName>
    <definedName name="PA3_2">#REF!</definedName>
    <definedName name="PA3_2N" localSheetId="0">#REF!</definedName>
    <definedName name="PA3_2N" localSheetId="1">#REF!</definedName>
    <definedName name="PA3_2N">#REF!</definedName>
    <definedName name="PA3_3" localSheetId="0">#REF!</definedName>
    <definedName name="PA3_3" localSheetId="1">#REF!</definedName>
    <definedName name="PA3_3">#REF!</definedName>
    <definedName name="PA3_3N" localSheetId="0">#REF!</definedName>
    <definedName name="PA3_3N" localSheetId="1">#REF!</definedName>
    <definedName name="PA3_3N">#REF!</definedName>
    <definedName name="PA3_3NT" localSheetId="0">#REF!</definedName>
    <definedName name="PA3_3NT" localSheetId="1">#REF!</definedName>
    <definedName name="PA3_3NT">#REF!</definedName>
    <definedName name="paat_1" localSheetId="0">#REF!</definedName>
    <definedName name="paat_1" localSheetId="1">#REF!</definedName>
    <definedName name="paat_1">#REF!</definedName>
    <definedName name="PAAT_1_M" localSheetId="0">#REF!</definedName>
    <definedName name="PAAT_1_M" localSheetId="1">#REF!</definedName>
    <definedName name="PAAT_1_M">#REF!</definedName>
    <definedName name="PARTIDA" localSheetId="0">#REF!</definedName>
    <definedName name="PARTIDA" localSheetId="1">#REF!</definedName>
    <definedName name="PARTIDA">#REF!</definedName>
    <definedName name="PAST_C" localSheetId="0">#REF!</definedName>
    <definedName name="PAST_C" localSheetId="1">#REF!</definedName>
    <definedName name="PAST_C">#REF!</definedName>
    <definedName name="PAST_C_BT" localSheetId="0">#REF!</definedName>
    <definedName name="PAST_C_BT" localSheetId="1">#REF!</definedName>
    <definedName name="PAST_C_BT">#REF!</definedName>
    <definedName name="PAST_C_MT" localSheetId="0">#REF!</definedName>
    <definedName name="PAST_C_MT" localSheetId="1">#REF!</definedName>
    <definedName name="PAST_C_MT">#REF!</definedName>
    <definedName name="PAST_M" localSheetId="0">#REF!</definedName>
    <definedName name="PAST_M" localSheetId="1">#REF!</definedName>
    <definedName name="PAST_M">#REF!</definedName>
    <definedName name="PAST_M_BT" localSheetId="0">#REF!</definedName>
    <definedName name="PAST_M_BT" localSheetId="1">#REF!</definedName>
    <definedName name="PAST_M_BT">#REF!</definedName>
    <definedName name="PAST_M_MT" localSheetId="0">#REF!</definedName>
    <definedName name="PAST_M_MT" localSheetId="1">#REF!</definedName>
    <definedName name="PAST_M_MT">#REF!</definedName>
    <definedName name="PAT" localSheetId="0">#REF!</definedName>
    <definedName name="PAT" localSheetId="1">#REF!</definedName>
    <definedName name="PAT">#REF!</definedName>
    <definedName name="PAT_1" localSheetId="0">#REF!</definedName>
    <definedName name="PAT_1" localSheetId="1">#REF!</definedName>
    <definedName name="PAT_1">#REF!</definedName>
    <definedName name="PAT_1_M" localSheetId="0">#REF!</definedName>
    <definedName name="PAT_1_M" localSheetId="1">#REF!</definedName>
    <definedName name="PAT_1_M">#REF!</definedName>
    <definedName name="PAT_2" localSheetId="0">#REF!</definedName>
    <definedName name="PAT_2" localSheetId="1">#REF!</definedName>
    <definedName name="PAT_2">#REF!</definedName>
    <definedName name="PAT_2_M" localSheetId="0">#REF!</definedName>
    <definedName name="PAT_2_M" localSheetId="1">#REF!</definedName>
    <definedName name="PAT_2_M">#REF!</definedName>
    <definedName name="PAT_2E" localSheetId="0">#REF!</definedName>
    <definedName name="PAT_2E" localSheetId="1">#REF!</definedName>
    <definedName name="PAT_2E">#REF!</definedName>
    <definedName name="PAT_2M" localSheetId="0">#REF!</definedName>
    <definedName name="PAT_2M" localSheetId="1">#REF!</definedName>
    <definedName name="PAT_2M">#REF!</definedName>
    <definedName name="pat_3" localSheetId="0">#REF!</definedName>
    <definedName name="pat_3" localSheetId="1">#REF!</definedName>
    <definedName name="pat_3">#REF!</definedName>
    <definedName name="PAT_3_M" localSheetId="0">#REF!</definedName>
    <definedName name="PAT_3_M" localSheetId="1">#REF!</definedName>
    <definedName name="PAT_3_M">#REF!</definedName>
    <definedName name="PAT_C" localSheetId="0">#REF!</definedName>
    <definedName name="PAT_C" localSheetId="1">#REF!</definedName>
    <definedName name="PAT_C">#REF!</definedName>
    <definedName name="PAT_M" localSheetId="0">#REF!</definedName>
    <definedName name="PAT_M" localSheetId="1">#REF!</definedName>
    <definedName name="PAT_M">#REF!</definedName>
    <definedName name="PE" localSheetId="0">#REF!</definedName>
    <definedName name="PE" localSheetId="1">#REF!</definedName>
    <definedName name="PE">#REF!</definedName>
    <definedName name="PERSONAL" localSheetId="0">#REF!</definedName>
    <definedName name="PERSONAL" localSheetId="1">#REF!</definedName>
    <definedName name="PERSONAL">#REF!</definedName>
    <definedName name="Peso" localSheetId="0">#REF!</definedName>
    <definedName name="Peso" localSheetId="1">#REF!</definedName>
    <definedName name="Peso">#REF!</definedName>
    <definedName name="PINZA" localSheetId="0">#REF!</definedName>
    <definedName name="PINZA" localSheetId="1">#REF!</definedName>
    <definedName name="PINZA">#REF!</definedName>
    <definedName name="PL15C" localSheetId="0">#REF!</definedName>
    <definedName name="PL15C" localSheetId="1">#REF!</definedName>
    <definedName name="PL15C">#REF!</definedName>
    <definedName name="PORTALINEA" localSheetId="0">#REF!</definedName>
    <definedName name="PORTALINEA" localSheetId="1">#REF!</definedName>
    <definedName name="PORTALINEA">#REF!</definedName>
    <definedName name="POSTEM" localSheetId="0">#REF!</definedName>
    <definedName name="POSTEM" localSheetId="1">#REF!</definedName>
    <definedName name="POSTEM">#REF!</definedName>
    <definedName name="POSTES" localSheetId="0">#REF!</definedName>
    <definedName name="POSTES" localSheetId="1">#REF!</definedName>
    <definedName name="POSTES">#REF!</definedName>
    <definedName name="POSTET" localSheetId="0">#REF!</definedName>
    <definedName name="POSTET" localSheetId="1">#REF!</definedName>
    <definedName name="POSTET">#REF!</definedName>
    <definedName name="PR3_0" localSheetId="0">#REF!</definedName>
    <definedName name="PR3_0" localSheetId="1">#REF!</definedName>
    <definedName name="PR3_0">#REF!</definedName>
    <definedName name="PR3_0_M" localSheetId="0">#REF!</definedName>
    <definedName name="PR3_0_M" localSheetId="1">#REF!</definedName>
    <definedName name="PR3_0_M">#REF!</definedName>
    <definedName name="PR3_1N" localSheetId="0">#REF!</definedName>
    <definedName name="PR3_1N" localSheetId="1">#REF!</definedName>
    <definedName name="PR3_1N">#REF!</definedName>
    <definedName name="PR3_1N_M" localSheetId="0">#REF!</definedName>
    <definedName name="PR3_1N_M" localSheetId="1">#REF!</definedName>
    <definedName name="PR3_1N_M">#REF!</definedName>
    <definedName name="PR3_1NT" localSheetId="0">#REF!</definedName>
    <definedName name="PR3_1NT" localSheetId="1">#REF!</definedName>
    <definedName name="PR3_1NT">#REF!</definedName>
    <definedName name="PR3_1NT_M" localSheetId="0">#REF!</definedName>
    <definedName name="PR3_1NT_M" localSheetId="1">#REF!</definedName>
    <definedName name="PR3_1NT_M">#REF!</definedName>
    <definedName name="PR3_2" localSheetId="0">#REF!</definedName>
    <definedName name="PR3_2" localSheetId="1">#REF!</definedName>
    <definedName name="PR3_2">#REF!</definedName>
    <definedName name="PR3_2N" localSheetId="0">#REF!</definedName>
    <definedName name="PR3_2N" localSheetId="1">#REF!</definedName>
    <definedName name="PR3_2N">#REF!</definedName>
    <definedName name="PR3_3" localSheetId="0">#REF!</definedName>
    <definedName name="PR3_3" localSheetId="1">#REF!</definedName>
    <definedName name="PR3_3">#REF!</definedName>
    <definedName name="PR3_3N" localSheetId="0">#REF!</definedName>
    <definedName name="PR3_3N" localSheetId="1">#REF!</definedName>
    <definedName name="PR3_3N">#REF!</definedName>
    <definedName name="PR3_3NT" localSheetId="0">#REF!</definedName>
    <definedName name="PR3_3NT" localSheetId="1">#REF!</definedName>
    <definedName name="PR3_3NT">#REF!</definedName>
    <definedName name="PRECIO" localSheetId="0">#REF!</definedName>
    <definedName name="PRECIO" localSheetId="1">#REF!</definedName>
    <definedName name="PRECIO">#REF!</definedName>
    <definedName name="PROPIO" localSheetId="0">#REF!</definedName>
    <definedName name="PROPIO" localSheetId="1">#REF!</definedName>
    <definedName name="PROPIO">#REF!</definedName>
    <definedName name="PRV_3" localSheetId="0">#REF!</definedName>
    <definedName name="PRV_3" localSheetId="1">#REF!</definedName>
    <definedName name="PRV_3">#REF!</definedName>
    <definedName name="PS1_0" localSheetId="0">#REF!</definedName>
    <definedName name="PS1_0" localSheetId="1">#REF!</definedName>
    <definedName name="PS1_0">#REF!</definedName>
    <definedName name="PS1_0_M" localSheetId="0">#REF!</definedName>
    <definedName name="PS1_0_M" localSheetId="1">#REF!</definedName>
    <definedName name="PS1_0_M">#REF!</definedName>
    <definedName name="PS1_1N" localSheetId="0">#REF!</definedName>
    <definedName name="PS1_1N" localSheetId="1">#REF!</definedName>
    <definedName name="PS1_1N">#REF!</definedName>
    <definedName name="PS1_1N_M" localSheetId="0">#REF!</definedName>
    <definedName name="PS1_1N_M" localSheetId="1">#REF!</definedName>
    <definedName name="PS1_1N_M">#REF!</definedName>
    <definedName name="PS1_1N_T" localSheetId="0">#REF!</definedName>
    <definedName name="PS1_1N_T" localSheetId="1">#REF!</definedName>
    <definedName name="PS1_1N_T">#REF!</definedName>
    <definedName name="PS1_1NT" localSheetId="0">#REF!</definedName>
    <definedName name="PS1_1NT" localSheetId="1">#REF!</definedName>
    <definedName name="PS1_1NT">#REF!</definedName>
    <definedName name="PS1_1NT_M" localSheetId="0">#REF!</definedName>
    <definedName name="PS1_1NT_M" localSheetId="1">#REF!</definedName>
    <definedName name="PS1_1NT_M">#REF!</definedName>
    <definedName name="PS1_2" localSheetId="0">#REF!</definedName>
    <definedName name="PS1_2" localSheetId="1">#REF!</definedName>
    <definedName name="PS1_2">#REF!</definedName>
    <definedName name="PS1_2N" localSheetId="0">#REF!</definedName>
    <definedName name="PS1_2N" localSheetId="1">#REF!</definedName>
    <definedName name="PS1_2N">#REF!</definedName>
    <definedName name="PS1_3" localSheetId="0">#REF!</definedName>
    <definedName name="PS1_3" localSheetId="1">#REF!</definedName>
    <definedName name="PS1_3">#REF!</definedName>
    <definedName name="PS1_3N" localSheetId="0">#REF!</definedName>
    <definedName name="PS1_3N" localSheetId="1">#REF!</definedName>
    <definedName name="PS1_3N">#REF!</definedName>
    <definedName name="PS1_3NT" localSheetId="0">#REF!</definedName>
    <definedName name="PS1_3NT" localSheetId="1">#REF!</definedName>
    <definedName name="PS1_3NT">#REF!</definedName>
    <definedName name="PSEC_0" localSheetId="0">#REF!</definedName>
    <definedName name="PSEC_0" localSheetId="1">#REF!</definedName>
    <definedName name="PSEC_0">#REF!</definedName>
    <definedName name="PSEC_0_M" localSheetId="0">#REF!</definedName>
    <definedName name="PSEC_0_M" localSheetId="1">#REF!</definedName>
    <definedName name="PSEC_0_M">#REF!</definedName>
    <definedName name="PSEC_0P" localSheetId="0">#REF!</definedName>
    <definedName name="PSEC_0P" localSheetId="1">#REF!</definedName>
    <definedName name="PSEC_0P">#REF!</definedName>
    <definedName name="PSEC_0P_M" localSheetId="0">#REF!</definedName>
    <definedName name="PSEC_0P_M" localSheetId="1">#REF!</definedName>
    <definedName name="PSEC_0P_M">#REF!</definedName>
    <definedName name="PSEC_1N" localSheetId="0">#REF!</definedName>
    <definedName name="PSEC_1N" localSheetId="1">#REF!</definedName>
    <definedName name="PSEC_1N">#REF!</definedName>
    <definedName name="PSEC_1N_M" localSheetId="0">#REF!</definedName>
    <definedName name="PSEC_1N_M" localSheetId="1">#REF!</definedName>
    <definedName name="PSEC_1N_M">#REF!</definedName>
    <definedName name="PSEC_1NP" localSheetId="0">#REF!</definedName>
    <definedName name="PSEC_1NP" localSheetId="1">#REF!</definedName>
    <definedName name="PSEC_1NP">#REF!</definedName>
    <definedName name="PSEC_2" localSheetId="0">#REF!</definedName>
    <definedName name="PSEC_2" localSheetId="1">#REF!</definedName>
    <definedName name="PSEC_2">#REF!</definedName>
    <definedName name="PSEC_2N" localSheetId="0">#REF!</definedName>
    <definedName name="PSEC_2N" localSheetId="1">#REF!</definedName>
    <definedName name="PSEC_2N">#REF!</definedName>
    <definedName name="PSEC_2NP" localSheetId="0">#REF!</definedName>
    <definedName name="PSEC_2NP" localSheetId="1">#REF!</definedName>
    <definedName name="PSEC_2NP">#REF!</definedName>
    <definedName name="PSEC_2P" localSheetId="0">#REF!</definedName>
    <definedName name="PSEC_2P" localSheetId="1">#REF!</definedName>
    <definedName name="PSEC_2P">#REF!</definedName>
    <definedName name="PSEC_3" localSheetId="0">#REF!</definedName>
    <definedName name="PSEC_3" localSheetId="1">#REF!</definedName>
    <definedName name="PSEC_3">#REF!</definedName>
    <definedName name="PSEC_3N" localSheetId="0">#REF!</definedName>
    <definedName name="PSEC_3N" localSheetId="1">#REF!</definedName>
    <definedName name="PSEC_3N">#REF!</definedName>
    <definedName name="PSEC_3NP" localSheetId="0">#REF!</definedName>
    <definedName name="PSEC_3NP" localSheetId="1">#REF!</definedName>
    <definedName name="PSEC_3NP">#REF!</definedName>
    <definedName name="PSEC_3P" localSheetId="0">#REF!</definedName>
    <definedName name="PSEC_3P" localSheetId="1">#REF!</definedName>
    <definedName name="PSEC_3P">#REF!</definedName>
    <definedName name="PSER_0" localSheetId="0">#REF!</definedName>
    <definedName name="PSER_0" localSheetId="1">#REF!</definedName>
    <definedName name="PSER_0">#REF!</definedName>
    <definedName name="PSER_0_M" localSheetId="0">#REF!</definedName>
    <definedName name="PSER_0_M" localSheetId="1">#REF!</definedName>
    <definedName name="PSER_0_M">#REF!</definedName>
    <definedName name="PSER_0P" localSheetId="0">#REF!</definedName>
    <definedName name="PSER_0P" localSheetId="1">#REF!</definedName>
    <definedName name="PSER_0P">#REF!</definedName>
    <definedName name="PSER_0P_M" localSheetId="0">#REF!</definedName>
    <definedName name="PSER_0P_M" localSheetId="1">#REF!</definedName>
    <definedName name="PSER_0P_M">#REF!</definedName>
    <definedName name="PSV_2" localSheetId="0">#REF!</definedName>
    <definedName name="PSV_2" localSheetId="1">#REF!</definedName>
    <definedName name="PSV_2">#REF!</definedName>
    <definedName name="PSV_2N" localSheetId="0">#REF!</definedName>
    <definedName name="PSV_2N" localSheetId="1">#REF!</definedName>
    <definedName name="PSV_2N">#REF!</definedName>
    <definedName name="PSV_3" localSheetId="0">#REF!</definedName>
    <definedName name="PSV_3" localSheetId="1">#REF!</definedName>
    <definedName name="PSV_3">#REF!</definedName>
    <definedName name="PSV_3N" localSheetId="0">#REF!</definedName>
    <definedName name="PSV_3N" localSheetId="1">#REF!</definedName>
    <definedName name="PSV_3N">#REF!</definedName>
    <definedName name="PSVE_2" localSheetId="0">#REF!</definedName>
    <definedName name="PSVE_2" localSheetId="1">#REF!</definedName>
    <definedName name="PSVE_2">#REF!</definedName>
    <definedName name="PSVE_3" localSheetId="0">#REF!</definedName>
    <definedName name="PSVE_3" localSheetId="1">#REF!</definedName>
    <definedName name="PSVE_3">#REF!</definedName>
    <definedName name="PTH_2" localSheetId="0">#REF!</definedName>
    <definedName name="PTH_2" localSheetId="1">#REF!</definedName>
    <definedName name="PTH_2">#REF!</definedName>
    <definedName name="PTH_2N" localSheetId="0">#REF!</definedName>
    <definedName name="PTH_2N" localSheetId="1">#REF!</definedName>
    <definedName name="PTH_2N">#REF!</definedName>
    <definedName name="PTH_3" localSheetId="0">#REF!</definedName>
    <definedName name="PTH_3" localSheetId="1">#REF!</definedName>
    <definedName name="PTH_3">#REF!</definedName>
    <definedName name="PTH_3N" localSheetId="0">#REF!</definedName>
    <definedName name="PTH_3N" localSheetId="1">#REF!</definedName>
    <definedName name="PTH_3N">#REF!</definedName>
    <definedName name="PTH_3NT" localSheetId="0">#REF!</definedName>
    <definedName name="PTH_3NT" localSheetId="1">#REF!</definedName>
    <definedName name="PTH_3NT">#REF!</definedName>
    <definedName name="PTV_0" localSheetId="0">#REF!</definedName>
    <definedName name="PTV_0" localSheetId="1">#REF!</definedName>
    <definedName name="PTV_0">#REF!</definedName>
    <definedName name="PTV_0_M" localSheetId="0">#REF!</definedName>
    <definedName name="PTV_0_M" localSheetId="1">#REF!</definedName>
    <definedName name="PTV_0_M">#REF!</definedName>
    <definedName name="PTV_1N" localSheetId="0">#REF!</definedName>
    <definedName name="PTV_1N" localSheetId="1">#REF!</definedName>
    <definedName name="PTV_1N">#REF!</definedName>
    <definedName name="PTV_1N_M" localSheetId="0">#REF!</definedName>
    <definedName name="PTV_1N_M" localSheetId="1">#REF!</definedName>
    <definedName name="PTV_1N_M">#REF!</definedName>
    <definedName name="PTV_1NT" localSheetId="0">#REF!</definedName>
    <definedName name="PTV_1NT" localSheetId="1">#REF!</definedName>
    <definedName name="PTV_1NT">#REF!</definedName>
    <definedName name="PTV_1NT_M" localSheetId="0">#REF!</definedName>
    <definedName name="PTV_1NT_M" localSheetId="1">#REF!</definedName>
    <definedName name="PTV_1NT_M">#REF!</definedName>
    <definedName name="PTV_2" localSheetId="0">#REF!</definedName>
    <definedName name="PTV_2" localSheetId="1">#REF!</definedName>
    <definedName name="PTV_2">#REF!</definedName>
    <definedName name="PTV_2N" localSheetId="0">#REF!</definedName>
    <definedName name="PTV_2N" localSheetId="1">#REF!</definedName>
    <definedName name="PTV_2N">#REF!</definedName>
    <definedName name="PTV_3" localSheetId="0">#REF!</definedName>
    <definedName name="PTV_3" localSheetId="1">#REF!</definedName>
    <definedName name="PTV_3">#REF!</definedName>
    <definedName name="PTV_3N" localSheetId="0">#REF!</definedName>
    <definedName name="PTV_3N" localSheetId="1">#REF!</definedName>
    <definedName name="PTV_3N">#REF!</definedName>
    <definedName name="PTV_3NT" localSheetId="0">#REF!</definedName>
    <definedName name="PTV_3NT" localSheetId="1">#REF!</definedName>
    <definedName name="PTV_3NT">#REF!</definedName>
    <definedName name="PU">[1]A!$D$11:$D$53</definedName>
    <definedName name="PULSADOR" localSheetId="0">#REF!</definedName>
    <definedName name="PULSADOR" localSheetId="1">#REF!</definedName>
    <definedName name="PULSADOR">#REF!</definedName>
    <definedName name="PVO15P" localSheetId="0">#REF!</definedName>
    <definedName name="PVO15P" localSheetId="1">#REF!</definedName>
    <definedName name="PVO15P">#REF!</definedName>
    <definedName name="PVO25P" localSheetId="0">#REF!</definedName>
    <definedName name="PVO25P" localSheetId="1">#REF!</definedName>
    <definedName name="PVO25P">#REF!</definedName>
    <definedName name="PXLC3000" localSheetId="0">#REF!</definedName>
    <definedName name="PXLC3000" localSheetId="1">#REF!</definedName>
    <definedName name="PXLC3000">#REF!</definedName>
    <definedName name="QUANTUM" localSheetId="0">#REF!</definedName>
    <definedName name="QUANTUM" localSheetId="1">#REF!</definedName>
    <definedName name="QUANTUM">#REF!</definedName>
    <definedName name="RECLOSER" localSheetId="0">#REF!</definedName>
    <definedName name="RECLOSER" localSheetId="1">#REF!</definedName>
    <definedName name="RECLOSER">#REF!</definedName>
    <definedName name="REPORTE">[1]A!$D$9</definedName>
    <definedName name="REVISAR" localSheetId="0">#REF!</definedName>
    <definedName name="REVISAR" localSheetId="1">#REF!</definedName>
    <definedName name="REVISAR">#REF!</definedName>
    <definedName name="REVISAR1" localSheetId="0">#REF!</definedName>
    <definedName name="REVISAR1" localSheetId="1">#REF!</definedName>
    <definedName name="REVISAR1">#REF!</definedName>
    <definedName name="RI" localSheetId="0">#REF!</definedName>
    <definedName name="RI" localSheetId="1">#REF!</definedName>
    <definedName name="RI">#REF!</definedName>
    <definedName name="RI_A" localSheetId="0">#REF!</definedName>
    <definedName name="RI_A" localSheetId="1">#REF!</definedName>
    <definedName name="RI_A">#REF!</definedName>
    <definedName name="RI_S" localSheetId="0">#REF!</definedName>
    <definedName name="RI_S" localSheetId="1">#REF!</definedName>
    <definedName name="RI_S">#REF!</definedName>
    <definedName name="RIS" localSheetId="0">#REF!</definedName>
    <definedName name="RIS" localSheetId="1">#REF!</definedName>
    <definedName name="RIS">#REF!</definedName>
    <definedName name="RM17.5KVF" localSheetId="0">#REF!</definedName>
    <definedName name="RM17.5KVF" localSheetId="1">#REF!</definedName>
    <definedName name="RM17.5KVF">#REF!</definedName>
    <definedName name="RV" localSheetId="0">#REF!</definedName>
    <definedName name="RV" localSheetId="1">#REF!</definedName>
    <definedName name="RV">#REF!</definedName>
    <definedName name="RV_A" localSheetId="0">#REF!</definedName>
    <definedName name="RV_A" localSheetId="1">#REF!</definedName>
    <definedName name="RV_A">#REF!</definedName>
    <definedName name="RV_S" localSheetId="0">#REF!</definedName>
    <definedName name="RV_S" localSheetId="1">#REF!</definedName>
    <definedName name="RV_S">#REF!</definedName>
    <definedName name="RXMVB4" localSheetId="0">#REF!</definedName>
    <definedName name="RXMVB4" localSheetId="1">#REF!</definedName>
    <definedName name="RXMVB4">#REF!</definedName>
    <definedName name="RXPF4" localSheetId="0">#REF!</definedName>
    <definedName name="RXPF4" localSheetId="1">#REF!</definedName>
    <definedName name="RXPF4">#REF!</definedName>
    <definedName name="SAL">[1]A!$D$52</definedName>
    <definedName name="SAMUEL" localSheetId="0">#REF!</definedName>
    <definedName name="SAMUEL" localSheetId="1">#REF!</definedName>
    <definedName name="SAMUEL">#REF!</definedName>
    <definedName name="SBM" localSheetId="0">#REF!</definedName>
    <definedName name="SBM" localSheetId="1">#REF!</definedName>
    <definedName name="SBM">#REF!</definedName>
    <definedName name="SBM_1" localSheetId="0">#REF!</definedName>
    <definedName name="SBM_1" localSheetId="1">#REF!</definedName>
    <definedName name="SBM_1">#REF!</definedName>
    <definedName name="SBM_1P" localSheetId="0">#REF!</definedName>
    <definedName name="SBM_1P" localSheetId="1">#REF!</definedName>
    <definedName name="SBM_1P">#REF!</definedName>
    <definedName name="SBM_2" localSheetId="0">#REF!</definedName>
    <definedName name="SBM_2" localSheetId="1">#REF!</definedName>
    <definedName name="SBM_2">#REF!</definedName>
    <definedName name="SBM_2P" localSheetId="0">#REF!</definedName>
    <definedName name="SBM_2P" localSheetId="1">#REF!</definedName>
    <definedName name="SBM_2P">#REF!</definedName>
    <definedName name="SCR" localSheetId="0">#REF!</definedName>
    <definedName name="SCR" localSheetId="1">#REF!</definedName>
    <definedName name="SCR">#REF!</definedName>
    <definedName name="SCRSGV" localSheetId="0">#REF!</definedName>
    <definedName name="SCRSGV" localSheetId="1">#REF!</definedName>
    <definedName name="SCRSGV">#REF!</definedName>
    <definedName name="SDSDSD" localSheetId="0">#REF!</definedName>
    <definedName name="SDSDSD" localSheetId="1">#REF!</definedName>
    <definedName name="SDSDSD">#REF!</definedName>
    <definedName name="SEAL" localSheetId="0">#REF!</definedName>
    <definedName name="SEAL" localSheetId="1">#REF!</definedName>
    <definedName name="SEAL">#REF!</definedName>
    <definedName name="SECO" localSheetId="0">#REF!</definedName>
    <definedName name="SECO" localSheetId="1">#REF!</definedName>
    <definedName name="SECO">#REF!</definedName>
    <definedName name="SEP_1" localSheetId="0">#REF!</definedName>
    <definedName name="SEP_1" localSheetId="1">#REF!</definedName>
    <definedName name="SEP_1">#REF!</definedName>
    <definedName name="SIP_1" localSheetId="0">#REF!</definedName>
    <definedName name="SIP_1" localSheetId="1">#REF!</definedName>
    <definedName name="SIP_1">#REF!</definedName>
    <definedName name="SIP_3" localSheetId="0">#REF!</definedName>
    <definedName name="SIP_3" localSheetId="1">#REF!</definedName>
    <definedName name="SIP_3">#REF!</definedName>
    <definedName name="SMM_1" localSheetId="0">#REF!</definedName>
    <definedName name="SMM_1" localSheetId="1">#REF!</definedName>
    <definedName name="SMM_1">#REF!</definedName>
    <definedName name="SMM_1N" localSheetId="0">#REF!</definedName>
    <definedName name="SMM_1N" localSheetId="1">#REF!</definedName>
    <definedName name="SMM_1N">#REF!</definedName>
    <definedName name="SMM_1P" localSheetId="0">#REF!</definedName>
    <definedName name="SMM_1P" localSheetId="1">#REF!</definedName>
    <definedName name="SMM_1P">#REF!</definedName>
    <definedName name="SMM_2" localSheetId="0">#REF!</definedName>
    <definedName name="SMM_2" localSheetId="1">#REF!</definedName>
    <definedName name="SMM_2">#REF!</definedName>
    <definedName name="SMM_2N" localSheetId="0">#REF!</definedName>
    <definedName name="SMM_2N" localSheetId="1">#REF!</definedName>
    <definedName name="SMM_2N">#REF!</definedName>
    <definedName name="SMM_2P" localSheetId="0">#REF!</definedName>
    <definedName name="SMM_2P" localSheetId="1">#REF!</definedName>
    <definedName name="SMM_2P">#REF!</definedName>
    <definedName name="SNH" localSheetId="0">#REF!</definedName>
    <definedName name="SNH" localSheetId="1">#REF!</definedName>
    <definedName name="SNH">#REF!</definedName>
    <definedName name="SOFT" localSheetId="0">#REF!</definedName>
    <definedName name="SOFT" localSheetId="1">#REF!</definedName>
    <definedName name="SOFT">#REF!</definedName>
    <definedName name="Sol" localSheetId="0">#REF!</definedName>
    <definedName name="Sol" localSheetId="1">#REF!</definedName>
    <definedName name="Sol">#REF!</definedName>
    <definedName name="SPAC330C" localSheetId="0">#REF!</definedName>
    <definedName name="SPAC330C" localSheetId="1">#REF!</definedName>
    <definedName name="SPAC330C">#REF!</definedName>
    <definedName name="STB" localSheetId="0">#REF!</definedName>
    <definedName name="STB" localSheetId="1">#REF!</definedName>
    <definedName name="STB">#REF!</definedName>
    <definedName name="SUMINISTRO">[1]A!$D$73</definedName>
    <definedName name="T" localSheetId="0">[6]EST_DORMITORIO!#REF!</definedName>
    <definedName name="T" localSheetId="1">[6]EST_DORMITORIO!#REF!</definedName>
    <definedName name="T">[6]EST_DORMITORIO!#REF!</definedName>
    <definedName name="TA_BT" localSheetId="0">#REF!</definedName>
    <definedName name="TA_BT" localSheetId="1">#REF!</definedName>
    <definedName name="TA_BT">#REF!</definedName>
    <definedName name="TA_MT" localSheetId="0">#REF!</definedName>
    <definedName name="TA_MT" localSheetId="1">#REF!</definedName>
    <definedName name="TA_MT">#REF!</definedName>
    <definedName name="TABLERO" localSheetId="0">#REF!</definedName>
    <definedName name="TABLERO" localSheetId="1">#REF!</definedName>
    <definedName name="TABLERO">#REF!</definedName>
    <definedName name="TARIFA" localSheetId="0">#REF!</definedName>
    <definedName name="TARIFA" localSheetId="1">#REF!</definedName>
    <definedName name="TARIFA">#REF!</definedName>
    <definedName name="TBGRUPO" localSheetId="0">#REF!</definedName>
    <definedName name="TBGRUPO" localSheetId="1">#REF!</definedName>
    <definedName name="TBGRUPO">#REF!</definedName>
    <definedName name="TC" localSheetId="0">#REF!</definedName>
    <definedName name="TC" localSheetId="1">#REF!</definedName>
    <definedName name="TC">#REF!</definedName>
    <definedName name="TCE" localSheetId="0">#REF!</definedName>
    <definedName name="TCE" localSheetId="1">#REF!</definedName>
    <definedName name="TCE">#REF!</definedName>
    <definedName name="TDMI" localSheetId="0">#REF!</definedName>
    <definedName name="TDMI" localSheetId="1">#REF!</definedName>
    <definedName name="TDMI">#REF!</definedName>
    <definedName name="TE" localSheetId="0">#REF!</definedName>
    <definedName name="TE" localSheetId="1">#REF!</definedName>
    <definedName name="TE">#REF!</definedName>
    <definedName name="TI" localSheetId="0">#REF!</definedName>
    <definedName name="TI" localSheetId="1">#REF!</definedName>
    <definedName name="TI">#REF!</definedName>
    <definedName name="TIF" localSheetId="0">#REF!</definedName>
    <definedName name="TIF" localSheetId="1">#REF!</definedName>
    <definedName name="TIF">#REF!</definedName>
    <definedName name="_xlnm.Print_Titles" localSheetId="1">'Valorizacion (2)'!$1:$10</definedName>
    <definedName name="TO_MAT">[1]A!$D$42</definedName>
    <definedName name="TRAFO" localSheetId="0">#REF!</definedName>
    <definedName name="TRAFO" localSheetId="1">#REF!</definedName>
    <definedName name="TRAFO">#REF!</definedName>
    <definedName name="TRAFO33" localSheetId="0">#REF!</definedName>
    <definedName name="TRAFO33" localSheetId="1">#REF!</definedName>
    <definedName name="TRAFO33">#REF!</definedName>
    <definedName name="TRAFOMIX" localSheetId="0">#REF!</definedName>
    <definedName name="TRAFOMIX" localSheetId="1">#REF!</definedName>
    <definedName name="TRAFOMIX">#REF!</definedName>
    <definedName name="TS_0" localSheetId="0">#REF!</definedName>
    <definedName name="TS_0" localSheetId="1">#REF!</definedName>
    <definedName name="TS_0">#REF!</definedName>
    <definedName name="TS_2" localSheetId="0">#REF!</definedName>
    <definedName name="TS_2" localSheetId="1">#REF!</definedName>
    <definedName name="TS_2">#REF!</definedName>
    <definedName name="TS_3" localSheetId="0">#REF!</definedName>
    <definedName name="TS_3" localSheetId="1">#REF!</definedName>
    <definedName name="TS_3">#REF!</definedName>
    <definedName name="TT" localSheetId="0">#REF!</definedName>
    <definedName name="TT" localSheetId="1">#REF!</definedName>
    <definedName name="TT">#REF!</definedName>
    <definedName name="TV" localSheetId="0">#REF!</definedName>
    <definedName name="TV" localSheetId="1">#REF!</definedName>
    <definedName name="TV">#REF!</definedName>
    <definedName name="TVAHL" localSheetId="0">#REF!</definedName>
    <definedName name="TVAHL" localSheetId="1">#REF!</definedName>
    <definedName name="TVAHL">#REF!</definedName>
    <definedName name="UND." localSheetId="0">#REF!</definedName>
    <definedName name="UND." localSheetId="1">#REF!</definedName>
    <definedName name="UND.">#REF!</definedName>
    <definedName name="UNIDAD" localSheetId="0">#REF!</definedName>
    <definedName name="UNIDAD" localSheetId="1">#REF!</definedName>
    <definedName name="UNIDAD">#REF!</definedName>
    <definedName name="UNIVAR23" localSheetId="0">#REF!</definedName>
    <definedName name="UNIVAR23" localSheetId="1">#REF!</definedName>
    <definedName name="UNIVAR23">#REF!</definedName>
    <definedName name="UNIVAR40" localSheetId="0">#REF!</definedName>
    <definedName name="UNIVAR40" localSheetId="1">#REF!</definedName>
    <definedName name="UNIVAR40">#REF!</definedName>
    <definedName name="UNIVAR46" localSheetId="0">#REF!</definedName>
    <definedName name="UNIVAR46" localSheetId="1">#REF!</definedName>
    <definedName name="UNIVAR46">#REF!</definedName>
    <definedName name="UT">'[7]RES F1'!$D$42</definedName>
    <definedName name="UTILI" localSheetId="0">#REF!</definedName>
    <definedName name="UTILI" localSheetId="1">#REF!</definedName>
    <definedName name="UTILI">#REF!</definedName>
    <definedName name="UU" localSheetId="0">#REF!</definedName>
    <definedName name="UU" localSheetId="1">#REF!</definedName>
    <definedName name="UU">#REF!</definedName>
    <definedName name="uut" localSheetId="0">#REF!</definedName>
    <definedName name="uut" localSheetId="1">#REF!</definedName>
    <definedName name="uut">#REF!</definedName>
    <definedName name="VC" localSheetId="0">#REF!</definedName>
    <definedName name="VC" localSheetId="1">#REF!</definedName>
    <definedName name="VC">#REF!</definedName>
    <definedName name="VCP" localSheetId="0">#REF!</definedName>
    <definedName name="VCP" localSheetId="1">#REF!</definedName>
    <definedName name="VCP">#REF!</definedName>
    <definedName name="VCPX" localSheetId="0">#REF!</definedName>
    <definedName name="VCPX" localSheetId="1">#REF!</definedName>
    <definedName name="VCPX">#REF!</definedName>
    <definedName name="VUI" localSheetId="0">#REF!</definedName>
    <definedName name="VUI" localSheetId="1">#REF!</definedName>
    <definedName name="VUI">#REF!</definedName>
    <definedName name="W_VAC" localSheetId="0">#REF!</definedName>
    <definedName name="W_VAC" localSheetId="1">#REF!</definedName>
    <definedName name="W_VAC">#REF!</definedName>
    <definedName name="W_VACR" localSheetId="0">#REF!</definedName>
    <definedName name="W_VACR" localSheetId="1">#REF!</definedName>
    <definedName name="W_VACR">#REF!</definedName>
    <definedName name="W_VACX" localSheetId="0">#REF!</definedName>
    <definedName name="W_VACX" localSheetId="1">#REF!</definedName>
    <definedName name="W_VACX">#REF!</definedName>
    <definedName name="WK" localSheetId="0">#REF!</definedName>
    <definedName name="WK" localSheetId="1">#REF!</definedName>
    <definedName name="WK">#REF!</definedName>
    <definedName name="wrn.precios." localSheetId="0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wrn.precios.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x" localSheetId="0">[8]fp!#REF!</definedName>
    <definedName name="x" localSheetId="1">[8]fp!#REF!</definedName>
    <definedName name="x">[8]fp!#REF!</definedName>
    <definedName name="xxx" localSheetId="0">[8]fp!#REF!</definedName>
    <definedName name="xxx" localSheetId="1">[8]fp!#REF!</definedName>
    <definedName name="xxx">[8]fp!#REF!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9" i="41" l="1"/>
  <c r="L61" i="37" l="1"/>
  <c r="M50" i="37"/>
  <c r="F11" i="37"/>
  <c r="F158" i="37" s="1"/>
  <c r="K13" i="37" l="1"/>
  <c r="H21" i="37"/>
  <c r="O21" i="37" s="1"/>
  <c r="P21" i="37" s="1"/>
  <c r="H22" i="37"/>
  <c r="O22" i="37" s="1"/>
  <c r="P22" i="37" s="1"/>
  <c r="H23" i="37"/>
  <c r="O23" i="37" s="1"/>
  <c r="P23" i="37" s="1"/>
  <c r="H24" i="37"/>
  <c r="O24" i="37" s="1"/>
  <c r="P24" i="37" s="1"/>
  <c r="H25" i="37"/>
  <c r="O25" i="37" s="1"/>
  <c r="P25" i="37" s="1"/>
  <c r="H26" i="37"/>
  <c r="M27" i="37"/>
  <c r="M28" i="37"/>
  <c r="O28" i="37" s="1"/>
  <c r="P28" i="37" s="1"/>
  <c r="M29" i="37"/>
  <c r="O29" i="37" s="1"/>
  <c r="P29" i="37" s="1"/>
  <c r="L74" i="37"/>
  <c r="H84" i="37"/>
  <c r="O84" i="37" s="1"/>
  <c r="P84" i="37" s="1"/>
  <c r="H85" i="37"/>
  <c r="O85" i="37" s="1"/>
  <c r="P85" i="37" s="1"/>
  <c r="H86" i="37"/>
  <c r="O86" i="37" s="1"/>
  <c r="P86" i="37" s="1"/>
  <c r="H87" i="37"/>
  <c r="O87" i="37" s="1"/>
  <c r="P87" i="37" s="1"/>
  <c r="H88" i="37"/>
  <c r="O88" i="37" s="1"/>
  <c r="P88" i="37" s="1"/>
  <c r="H89" i="37"/>
  <c r="O89" i="37" s="1"/>
  <c r="P89" i="37" s="1"/>
  <c r="I94" i="37"/>
  <c r="O94" i="37" s="1"/>
  <c r="P94" i="37" s="1"/>
  <c r="I95" i="37"/>
  <c r="O95" i="37" s="1"/>
  <c r="P95" i="37" s="1"/>
  <c r="I97" i="37"/>
  <c r="O97" i="37" s="1"/>
  <c r="P97" i="37" s="1"/>
  <c r="I98" i="37"/>
  <c r="O98" i="37" s="1"/>
  <c r="P98" i="37" s="1"/>
  <c r="I99" i="37"/>
  <c r="O99" i="37" s="1"/>
  <c r="P99" i="37" s="1"/>
  <c r="I100" i="37"/>
  <c r="O100" i="37" s="1"/>
  <c r="P100" i="37" s="1"/>
  <c r="I101" i="37"/>
  <c r="O101" i="37" s="1"/>
  <c r="P101" i="37" s="1"/>
  <c r="I102" i="37"/>
  <c r="O102" i="37" s="1"/>
  <c r="P102" i="37" s="1"/>
  <c r="I103" i="37"/>
  <c r="O103" i="37" s="1"/>
  <c r="P103" i="37" s="1"/>
  <c r="L104" i="37"/>
  <c r="O104" i="37" s="1"/>
  <c r="P104" i="37" s="1"/>
  <c r="L106" i="37"/>
  <c r="O106" i="37" s="1"/>
  <c r="P106" i="37" s="1"/>
  <c r="L151" i="37"/>
  <c r="O151" i="37" s="1"/>
  <c r="P151" i="37" s="1"/>
  <c r="L153" i="37"/>
  <c r="O153" i="37" s="1"/>
  <c r="P153" i="37" s="1"/>
  <c r="L154" i="37"/>
  <c r="O154" i="37" s="1"/>
  <c r="P154" i="37" s="1"/>
  <c r="L156" i="37"/>
  <c r="O156" i="37" s="1"/>
  <c r="P156" i="37" s="1"/>
  <c r="L152" i="37" l="1"/>
  <c r="O152" i="37" s="1"/>
  <c r="P152" i="37" s="1"/>
  <c r="J150" i="37"/>
  <c r="O150" i="37" s="1"/>
  <c r="P150" i="37" s="1"/>
  <c r="J148" i="37"/>
  <c r="O148" i="37" s="1"/>
  <c r="P148" i="37" s="1"/>
  <c r="J146" i="37"/>
  <c r="O146" i="37" s="1"/>
  <c r="P146" i="37" s="1"/>
  <c r="J144" i="37"/>
  <c r="O144" i="37" s="1"/>
  <c r="P144" i="37" s="1"/>
  <c r="J142" i="37"/>
  <c r="O142" i="37" s="1"/>
  <c r="P142" i="37" s="1"/>
  <c r="J140" i="37"/>
  <c r="O140" i="37" s="1"/>
  <c r="P140" i="37" s="1"/>
  <c r="K138" i="37"/>
  <c r="O138" i="37" s="1"/>
  <c r="P138" i="37" s="1"/>
  <c r="K136" i="37"/>
  <c r="O136" i="37" s="1"/>
  <c r="P136" i="37" s="1"/>
  <c r="K134" i="37"/>
  <c r="O134" i="37" s="1"/>
  <c r="P134" i="37" s="1"/>
  <c r="K132" i="37"/>
  <c r="O132" i="37" s="1"/>
  <c r="P132" i="37" s="1"/>
  <c r="K130" i="37"/>
  <c r="O130" i="37" s="1"/>
  <c r="P130" i="37" s="1"/>
  <c r="K128" i="37"/>
  <c r="O128" i="37" s="1"/>
  <c r="P128" i="37" s="1"/>
  <c r="K126" i="37"/>
  <c r="O126" i="37" s="1"/>
  <c r="P126" i="37" s="1"/>
  <c r="I96" i="37"/>
  <c r="O96" i="37" s="1"/>
  <c r="P96" i="37" s="1"/>
  <c r="H90" i="37"/>
  <c r="O90" i="37" s="1"/>
  <c r="P90" i="37" s="1"/>
  <c r="I47" i="37"/>
  <c r="J47" i="37"/>
  <c r="L155" i="37"/>
  <c r="K155" i="37"/>
  <c r="J149" i="37"/>
  <c r="O149" i="37" s="1"/>
  <c r="P149" i="37" s="1"/>
  <c r="J147" i="37"/>
  <c r="O147" i="37" s="1"/>
  <c r="P147" i="37" s="1"/>
  <c r="J145" i="37"/>
  <c r="O145" i="37" s="1"/>
  <c r="P145" i="37" s="1"/>
  <c r="J143" i="37"/>
  <c r="O143" i="37" s="1"/>
  <c r="P143" i="37" s="1"/>
  <c r="J141" i="37"/>
  <c r="O141" i="37" s="1"/>
  <c r="P141" i="37" s="1"/>
  <c r="J139" i="37"/>
  <c r="O139" i="37" s="1"/>
  <c r="P139" i="37" s="1"/>
  <c r="K137" i="37"/>
  <c r="O137" i="37" s="1"/>
  <c r="P137" i="37" s="1"/>
  <c r="K135" i="37"/>
  <c r="O135" i="37" s="1"/>
  <c r="P135" i="37" s="1"/>
  <c r="K133" i="37"/>
  <c r="O133" i="37" s="1"/>
  <c r="P133" i="37" s="1"/>
  <c r="K131" i="37"/>
  <c r="O131" i="37" s="1"/>
  <c r="P131" i="37" s="1"/>
  <c r="K129" i="37"/>
  <c r="O129" i="37" s="1"/>
  <c r="P129" i="37" s="1"/>
  <c r="K127" i="37"/>
  <c r="O127" i="37" s="1"/>
  <c r="P127" i="37" s="1"/>
  <c r="K125" i="37"/>
  <c r="O125" i="37" s="1"/>
  <c r="P125" i="37" s="1"/>
  <c r="L105" i="37"/>
  <c r="O105" i="37" s="1"/>
  <c r="P105" i="37" s="1"/>
  <c r="H93" i="37"/>
  <c r="I93" i="37"/>
  <c r="K71" i="37"/>
  <c r="L71" i="37"/>
  <c r="J46" i="37"/>
  <c r="K46" i="37"/>
  <c r="O46" i="37" l="1"/>
  <c r="P46" i="37" s="1"/>
  <c r="O71" i="37"/>
  <c r="P71" i="37" s="1"/>
  <c r="O93" i="37"/>
  <c r="P93" i="37" s="1"/>
  <c r="O155" i="37"/>
  <c r="P155" i="37" s="1"/>
  <c r="O47" i="37"/>
  <c r="P47" i="37" s="1"/>
  <c r="K124" i="37"/>
  <c r="O124" i="37" s="1"/>
  <c r="P124" i="37" s="1"/>
  <c r="K123" i="37"/>
  <c r="O123" i="37" s="1"/>
  <c r="P123" i="37" s="1"/>
  <c r="K122" i="37"/>
  <c r="O122" i="37" s="1"/>
  <c r="P122" i="37" s="1"/>
  <c r="K121" i="37"/>
  <c r="O121" i="37" s="1"/>
  <c r="P121" i="37" s="1"/>
  <c r="K120" i="37"/>
  <c r="O120" i="37" s="1"/>
  <c r="P120" i="37" s="1"/>
  <c r="K119" i="37"/>
  <c r="O119" i="37" s="1"/>
  <c r="P119" i="37" s="1"/>
  <c r="K118" i="37"/>
  <c r="O118" i="37" s="1"/>
  <c r="P118" i="37" s="1"/>
  <c r="K117" i="37"/>
  <c r="O117" i="37" s="1"/>
  <c r="P117" i="37" s="1"/>
  <c r="K116" i="37"/>
  <c r="O116" i="37" s="1"/>
  <c r="P116" i="37" s="1"/>
  <c r="K115" i="37"/>
  <c r="O115" i="37" s="1"/>
  <c r="P115" i="37" s="1"/>
  <c r="K114" i="37"/>
  <c r="O114" i="37" s="1"/>
  <c r="P114" i="37" s="1"/>
  <c r="K113" i="37"/>
  <c r="O113" i="37" s="1"/>
  <c r="P113" i="37" s="1"/>
  <c r="J112" i="37"/>
  <c r="O112" i="37" s="1"/>
  <c r="P112" i="37" s="1"/>
  <c r="J111" i="37"/>
  <c r="O111" i="37" s="1"/>
  <c r="P111" i="37" s="1"/>
  <c r="J110" i="37"/>
  <c r="O110" i="37" s="1"/>
  <c r="P110" i="37" s="1"/>
  <c r="J109" i="37"/>
  <c r="O109" i="37" s="1"/>
  <c r="P109" i="37" s="1"/>
  <c r="J108" i="37"/>
  <c r="O108" i="37" s="1"/>
  <c r="P108" i="37" s="1"/>
  <c r="J107" i="37"/>
  <c r="O107" i="37" s="1"/>
  <c r="P107" i="37" s="1"/>
  <c r="K92" i="37"/>
  <c r="O92" i="37" s="1"/>
  <c r="P92" i="37" s="1"/>
  <c r="K91" i="37"/>
  <c r="O91" i="37" s="1"/>
  <c r="P91" i="37" s="1"/>
  <c r="M83" i="37"/>
  <c r="O83" i="37" s="1"/>
  <c r="P83" i="37" s="1"/>
  <c r="M82" i="37"/>
  <c r="O82" i="37" s="1"/>
  <c r="P82" i="37" s="1"/>
  <c r="L81" i="37"/>
  <c r="O81" i="37" s="1"/>
  <c r="P81" i="37" s="1"/>
  <c r="L80" i="37"/>
  <c r="O80" i="37" s="1"/>
  <c r="P80" i="37" s="1"/>
  <c r="L79" i="37"/>
  <c r="O79" i="37" s="1"/>
  <c r="P79" i="37" s="1"/>
  <c r="M78" i="37"/>
  <c r="O78" i="37" s="1"/>
  <c r="P78" i="37" s="1"/>
  <c r="L77" i="37"/>
  <c r="O77" i="37" s="1"/>
  <c r="P77" i="37" s="1"/>
  <c r="L76" i="37"/>
  <c r="O76" i="37" s="1"/>
  <c r="P76" i="37" s="1"/>
  <c r="L75" i="37"/>
  <c r="O75" i="37" s="1"/>
  <c r="P75" i="37" s="1"/>
  <c r="M74" i="37"/>
  <c r="O74" i="37" s="1"/>
  <c r="P74" i="37" s="1"/>
  <c r="H73" i="37"/>
  <c r="O73" i="37" s="1"/>
  <c r="P73" i="37" s="1"/>
  <c r="I72" i="37"/>
  <c r="O72" i="37" s="1"/>
  <c r="P72" i="37" s="1"/>
  <c r="L70" i="37"/>
  <c r="O70" i="37" s="1"/>
  <c r="P70" i="37" s="1"/>
  <c r="M69" i="37"/>
  <c r="O69" i="37" s="1"/>
  <c r="P69" i="37" s="1"/>
  <c r="J68" i="37"/>
  <c r="K67" i="37"/>
  <c r="O67" i="37" s="1"/>
  <c r="P67" i="37" s="1"/>
  <c r="M66" i="37"/>
  <c r="O66" i="37" s="1"/>
  <c r="P66" i="37" s="1"/>
  <c r="M65" i="37"/>
  <c r="O65" i="37" s="1"/>
  <c r="P65" i="37" s="1"/>
  <c r="H64" i="37"/>
  <c r="M63" i="37"/>
  <c r="O63" i="37" s="1"/>
  <c r="P63" i="37" s="1"/>
  <c r="L62" i="37"/>
  <c r="O62" i="37" s="1"/>
  <c r="P62" i="37" s="1"/>
  <c r="L60" i="37"/>
  <c r="O61" i="37" s="1"/>
  <c r="P61" i="37" s="1"/>
  <c r="M59" i="37"/>
  <c r="M58" i="37"/>
  <c r="L57" i="37"/>
  <c r="L56" i="37"/>
  <c r="M55" i="37"/>
  <c r="L54" i="37"/>
  <c r="O55" i="37" s="1"/>
  <c r="P55" i="37" s="1"/>
  <c r="I53" i="37"/>
  <c r="K52" i="37"/>
  <c r="J51" i="37"/>
  <c r="O51" i="37" s="1"/>
  <c r="P51" i="37" s="1"/>
  <c r="M49" i="37"/>
  <c r="O49" i="37" s="1"/>
  <c r="P49" i="37" s="1"/>
  <c r="M48" i="37"/>
  <c r="O48" i="37" s="1"/>
  <c r="P48" i="37" s="1"/>
  <c r="J45" i="37"/>
  <c r="J44" i="37"/>
  <c r="M43" i="37"/>
  <c r="O43" i="37" s="1"/>
  <c r="P43" i="37" s="1"/>
  <c r="M42" i="37"/>
  <c r="O42" i="37" s="1"/>
  <c r="P42" i="37" s="1"/>
  <c r="J41" i="37"/>
  <c r="O41" i="37" s="1"/>
  <c r="P41" i="37" s="1"/>
  <c r="K40" i="37"/>
  <c r="O40" i="37" s="1"/>
  <c r="P40" i="37" s="1"/>
  <c r="K39" i="37"/>
  <c r="O39" i="37" s="1"/>
  <c r="P39" i="37" s="1"/>
  <c r="K38" i="37"/>
  <c r="O38" i="37" s="1"/>
  <c r="P38" i="37" s="1"/>
  <c r="K37" i="37"/>
  <c r="O37" i="37" s="1"/>
  <c r="P37" i="37" s="1"/>
  <c r="K36" i="37"/>
  <c r="O36" i="37" s="1"/>
  <c r="P36" i="37" s="1"/>
  <c r="L35" i="37"/>
  <c r="O35" i="37" s="1"/>
  <c r="P35" i="37" s="1"/>
  <c r="H34" i="37"/>
  <c r="O34" i="37" s="1"/>
  <c r="P34" i="37" s="1"/>
  <c r="J33" i="37"/>
  <c r="O33" i="37" s="1"/>
  <c r="P33" i="37" s="1"/>
  <c r="L32" i="37"/>
  <c r="O32" i="37" s="1"/>
  <c r="P32" i="37" s="1"/>
  <c r="L31" i="37"/>
  <c r="O31" i="37" s="1"/>
  <c r="P31" i="37" s="1"/>
  <c r="L30" i="37"/>
  <c r="O30" i="37" s="1"/>
  <c r="P30" i="37" s="1"/>
  <c r="O27" i="37"/>
  <c r="P27" i="37" s="1"/>
  <c r="K20" i="37"/>
  <c r="O20" i="37" s="1"/>
  <c r="P20" i="37" s="1"/>
  <c r="I19" i="37"/>
  <c r="K18" i="37"/>
  <c r="O18" i="37" s="1"/>
  <c r="P18" i="37" s="1"/>
  <c r="K17" i="37"/>
  <c r="H17" i="37" s="1"/>
  <c r="O17" i="37" s="1"/>
  <c r="P17" i="37" s="1"/>
  <c r="J16" i="37"/>
  <c r="M15" i="37"/>
  <c r="O15" i="37" s="1"/>
  <c r="P15" i="37" s="1"/>
  <c r="J14" i="37"/>
  <c r="L12" i="37"/>
  <c r="O12" i="37" s="1"/>
  <c r="P12" i="37" s="1"/>
  <c r="O54" i="37" l="1"/>
  <c r="P54" i="37" s="1"/>
  <c r="O57" i="37"/>
  <c r="P57" i="37" s="1"/>
  <c r="O53" i="37"/>
  <c r="P53" i="37" s="1"/>
  <c r="O58" i="37"/>
  <c r="P58" i="37" s="1"/>
  <c r="O59" i="37"/>
  <c r="P59" i="37" s="1"/>
  <c r="O52" i="37"/>
  <c r="P52" i="37" s="1"/>
  <c r="O60" i="37"/>
  <c r="P60" i="37" s="1"/>
  <c r="O56" i="37"/>
  <c r="P56" i="37" s="1"/>
  <c r="K14" i="37"/>
  <c r="O14" i="37" s="1"/>
  <c r="P14" i="37" s="1"/>
  <c r="K16" i="37"/>
  <c r="O16" i="37" s="1"/>
  <c r="P16" i="37" s="1"/>
  <c r="K44" i="37"/>
  <c r="O44" i="37" s="1"/>
  <c r="P44" i="37" s="1"/>
  <c r="K45" i="37"/>
  <c r="O45" i="37" s="1"/>
  <c r="P45" i="37" s="1"/>
  <c r="I64" i="37"/>
  <c r="J64" i="37" s="1"/>
  <c r="K64" i="37" s="1"/>
  <c r="L64" i="37" s="1"/>
  <c r="M64" i="37" s="1"/>
  <c r="K68" i="37"/>
  <c r="O68" i="37" s="1"/>
  <c r="P68" i="37" s="1"/>
  <c r="J19" i="37"/>
  <c r="O19" i="37" s="1"/>
  <c r="P19" i="37" s="1"/>
  <c r="H13" i="37"/>
  <c r="O13" i="37" s="1"/>
  <c r="P13" i="37" s="1"/>
  <c r="I158" i="37"/>
  <c r="J158" i="37" l="1"/>
  <c r="O64" i="37"/>
  <c r="P64" i="37" s="1"/>
  <c r="M158" i="37"/>
  <c r="O26" i="37"/>
  <c r="P26" i="37" s="1"/>
  <c r="K158" i="37"/>
  <c r="H158" i="37"/>
  <c r="L158" i="37"/>
  <c r="O158" i="37" l="1"/>
  <c r="P158" i="37" s="1"/>
</calcChain>
</file>

<file path=xl/sharedStrings.xml><?xml version="1.0" encoding="utf-8"?>
<sst xmlns="http://schemas.openxmlformats.org/spreadsheetml/2006/main" count="603" uniqueCount="182">
  <si>
    <t>UND</t>
  </si>
  <si>
    <t>OBRA</t>
  </si>
  <si>
    <t>S/.</t>
  </si>
  <si>
    <t>UBICACION</t>
  </si>
  <si>
    <t>ENTIDAD</t>
  </si>
  <si>
    <t>DESCRIPCION/PARTIDA</t>
  </si>
  <si>
    <t>MONTO</t>
  </si>
  <si>
    <t>VALORIZACION</t>
  </si>
  <si>
    <t>m3</t>
  </si>
  <si>
    <t>01 ESTRUCTURAS</t>
  </si>
  <si>
    <t>:</t>
  </si>
  <si>
    <t>m2</t>
  </si>
  <si>
    <t>m</t>
  </si>
  <si>
    <t>LIMA - CAÑETE - CERRO AZUL</t>
  </si>
  <si>
    <t>MUNICIPALIDAD DISTRITAL DE CERRO AZUL</t>
  </si>
  <si>
    <t>MES 1</t>
  </si>
  <si>
    <t>MES 2</t>
  </si>
  <si>
    <t>MES 3</t>
  </si>
  <si>
    <t>MES 4</t>
  </si>
  <si>
    <t>MES 5</t>
  </si>
  <si>
    <t>MES 6</t>
  </si>
  <si>
    <t>MATERIALES</t>
  </si>
  <si>
    <t>LUBRICANTE PARA TUBERIA TIPO MAZZA</t>
  </si>
  <si>
    <t>ALAMBRE NEGRO RECOCIDO # 16</t>
  </si>
  <si>
    <t>ALAMBRE NEGRO RECOCIDO # 8</t>
  </si>
  <si>
    <t>CLAVOS PARA MADERA CON CABEZA DE 2"</t>
  </si>
  <si>
    <t>CLAVOS PARA MADERA CON CABEZA DE 3"</t>
  </si>
  <si>
    <t>CLAVOS C/CABEZA PARA MADERA 2 1/2" , 3" ,4"</t>
  </si>
  <si>
    <t>CODO GALVANIZADO 1/2 * 90°</t>
  </si>
  <si>
    <t>ACERO CORRUGADO fy=4200 kg/cm2 GRADO 60</t>
  </si>
  <si>
    <t>ARENA FINA</t>
  </si>
  <si>
    <t>TIERRA DE CHACRA O VEGETAL</t>
  </si>
  <si>
    <t>PIEDRA CHANCADA DE 1/2"</t>
  </si>
  <si>
    <t>PIEDRA CHANCADA DE 3/4"</t>
  </si>
  <si>
    <t>PIEDRA GRANDE DE 8"</t>
  </si>
  <si>
    <t>AFIRMADO</t>
  </si>
  <si>
    <t>ARENA GRUESA</t>
  </si>
  <si>
    <t>CABLE TW # 14 AWG 2.5 mm2</t>
  </si>
  <si>
    <t>CABLE TW #  2 AWG - 35 mm2</t>
  </si>
  <si>
    <t>CABLE TW #  4 AWG 2.5 mm2</t>
  </si>
  <si>
    <t>LAVATORIO 23"X17" 1 GRIFERIA 4" COLOR CON ACCESORIOS</t>
  </si>
  <si>
    <t>REGISTRO DE BRONCE DE 2"</t>
  </si>
  <si>
    <t>TOMACORRIENTE BIPOLAR DOBLE</t>
  </si>
  <si>
    <t>INTERRUPTOR SIMPLE</t>
  </si>
  <si>
    <t>INTERRUPTOR DOBLE</t>
  </si>
  <si>
    <t>INTERRUPTOR TRIPLE</t>
  </si>
  <si>
    <t>CAJA RECTANGULAR GALVANIZADA LIVIANA DE 4" X 2 1/8"</t>
  </si>
  <si>
    <t>CAJA OCTOGONAL GALVANIZADA LIVIANA 4" X 2 1/8 "</t>
  </si>
  <si>
    <t>PLACA DE SALIDA DE TELEVISION Y TELEFONO</t>
  </si>
  <si>
    <t>LADRILLO KING KONG 18 HUECOS 9 X 12 X 24 cm</t>
  </si>
  <si>
    <t>LADRILLO DE ARCILLA PARA TECHO h=15 cm</t>
  </si>
  <si>
    <t>CEMENTO PORTLAND TIPO V</t>
  </si>
  <si>
    <t>CERAMICA 40 cm X 40 cm</t>
  </si>
  <si>
    <t>CERRADURA PARA PUERTA PRINCIPAL DE 3 GOLPES</t>
  </si>
  <si>
    <t>BISAGRA CAPUCHINA PLOMA 3 1/2" X 3 1/2"</t>
  </si>
  <si>
    <t>CERRADEURA DE PERILLA EPOLEG BAÑO</t>
  </si>
  <si>
    <t>CINTA AISLANTE</t>
  </si>
  <si>
    <t>CINTA TEFLON</t>
  </si>
  <si>
    <t>YESO DE 28 Kg</t>
  </si>
  <si>
    <t>FRAGUA DE COLOR</t>
  </si>
  <si>
    <t>MESA DE MELAMINIE E=15mm, ANCHO=0.5m, LARGO=8.80m. ALTO=1.10m</t>
  </si>
  <si>
    <t>PORCELANATO COLOR  60*60 CM</t>
  </si>
  <si>
    <t>RODOPLAST PARA BORDE DE MAYOLICAS</t>
  </si>
  <si>
    <t>VARILLA DE COBRE DE 1/2" X 2.40 m</t>
  </si>
  <si>
    <t>PEGAMENTO PARA PVC AGUA FORDUIT</t>
  </si>
  <si>
    <t>PEGAMENTO PARA CERAMICA /PORCELANATO BOLS 25 KG</t>
  </si>
  <si>
    <t>SOLDADURA CELLOCORD P 3/16"</t>
  </si>
  <si>
    <t>SUMINISTRO E ISTALACION ENERGIA ELECTRICA PARA LA OBRA</t>
  </si>
  <si>
    <t>ZOCALO DE ALUMINIO DE 2" *1 1/2"</t>
  </si>
  <si>
    <t>FELPA</t>
  </si>
  <si>
    <t>MARCO Y TAPA DE CONCRETO REFORZADO PARA CAJA DE DESAGUE</t>
  </si>
  <si>
    <t>COLA SINTETICA FULLER</t>
  </si>
  <si>
    <t>LIJA PARA MADERA</t>
  </si>
  <si>
    <t>AGUA</t>
  </si>
  <si>
    <t>TIZA</t>
  </si>
  <si>
    <t>ESTERA DE 2.00 X 3.00 m</t>
  </si>
  <si>
    <t>ALMACEN, OFICINA Y CASETA DE GUADARNIA</t>
  </si>
  <si>
    <t>CARTEL DE IDENTIFICACION DE LA OBRA DE 7.40 * 3.60 m</t>
  </si>
  <si>
    <t>CONTRAZOCALO DE LOSETA CORRIENTE 10 X 20 cm</t>
  </si>
  <si>
    <t>CERAMICO ANTIDESLIZANTE</t>
  </si>
  <si>
    <t>MADERA TORNILLO</t>
  </si>
  <si>
    <t>MADERA TORNILLO PARA ANDAMIOS</t>
  </si>
  <si>
    <t>MADERA DE CEDRO (p2)</t>
  </si>
  <si>
    <t>REGLA MADERA</t>
  </si>
  <si>
    <t>MADERA PINO PARA ANDAMIOS</t>
  </si>
  <si>
    <t>MADERA PINO (reglas)</t>
  </si>
  <si>
    <t>TRIPLAY LUPUNA DE 4' X 8' X 4 mm</t>
  </si>
  <si>
    <t>MADERA TORNILLO INCLUYE CORTE PARA ENCOFRADO</t>
  </si>
  <si>
    <t>CANTONERAS DE ALUMINIO</t>
  </si>
  <si>
    <t>PINTURA ESMALTE SINTETICO</t>
  </si>
  <si>
    <t>PINTURA LATEX SUPERMATE</t>
  </si>
  <si>
    <t>PINTURA IMPRIMANTE PARA MUROS</t>
  </si>
  <si>
    <t>PALO DE EUCALIPTO DE 2" * 3.0m</t>
  </si>
  <si>
    <t>CARRIZO DE 5M PAQUETE DE 12 UID</t>
  </si>
  <si>
    <t>TUBO FIERRO GALVANIZADO ESTANDAR ISO-I 2"</t>
  </si>
  <si>
    <t>TUBO FIERRO GALVANIZADO ESTANDAR ISO-I 1 1/2"</t>
  </si>
  <si>
    <t>NIPLE DE FIERRO GALVANIZADO DE  11/4" *1"</t>
  </si>
  <si>
    <t>NIPLE DE FIERRO GALVANIZADO DE 3/4" * 1 1/4"</t>
  </si>
  <si>
    <t>MARCO Y TAPA FIERRO GALVANIZADO PARA MEDIDOR 1/2" - 3/4"</t>
  </si>
  <si>
    <t>ESTRUCTURA METALICA Y PLANCHA DE DRYWALL (inc sumiistro,instalacio y acabados)</t>
  </si>
  <si>
    <t>TUBERIA PVC SAP PRESION PARA AGUA C-10 R. 1/2"</t>
  </si>
  <si>
    <t>CURVA  PVC SEL PARA INSTALACIONES ELECTRICAS 5/8"</t>
  </si>
  <si>
    <t>CODO PVC SAP PARA AGUA CON ROSCA DE 3/4" X 90°</t>
  </si>
  <si>
    <t>CODO PVC SAP PARA AGUA CON ROSCA DE 1/2" X 90°</t>
  </si>
  <si>
    <t>TEE PVC SAP PARA AGUA CON ROSCA DE 1/2"</t>
  </si>
  <si>
    <t>TEE PVC SAP PARA AGUA SIMPLE PRESION DE 2"</t>
  </si>
  <si>
    <t>TEE PVC SAP PARA AGUA SIMPLE PRESION DE 4"</t>
  </si>
  <si>
    <t>TUBERIA PVC SAL PARA DESAGUE DE 2"</t>
  </si>
  <si>
    <t>TUBERIA PVC SAL PARA DESAGUE DE 4"</t>
  </si>
  <si>
    <t>RAMAL TEE SIMPLE PVC SAL DE 2"</t>
  </si>
  <si>
    <t>RAMAL TEE SIMPLE PVC SAL DE 4"</t>
  </si>
  <si>
    <t>SOMBRERO DE VENTILACION PVC SAL DE 2"</t>
  </si>
  <si>
    <t>ADAPTADOR PVC  1/2"</t>
  </si>
  <si>
    <t>YEE PVC SAL CON REDUCCION 4" - 2"</t>
  </si>
  <si>
    <t>CODO PVC SAL 2" X 90°</t>
  </si>
  <si>
    <t>CODO PVC SAL 4" X 90°</t>
  </si>
  <si>
    <t>CODO PVC SAL 2" X 45°</t>
  </si>
  <si>
    <t>CODO PVC SAL 4" X 45°</t>
  </si>
  <si>
    <t>TEE PVC SAL 4" X 2"</t>
  </si>
  <si>
    <t>YEE PVC SAL DE 4" X 4"</t>
  </si>
  <si>
    <t>UNION PVC SAL 2"</t>
  </si>
  <si>
    <t>UNION PVC SAL 4"</t>
  </si>
  <si>
    <t>UNION PVC SAP  1/2"</t>
  </si>
  <si>
    <t>TUBO PVC SAP E/C PARA INSTALACIONES ELECTRICAS 1" X 3 m</t>
  </si>
  <si>
    <t>TUBERIA PVC SAP PARA INSTALACIONES ELECTRICAS DE 1"</t>
  </si>
  <si>
    <t>TUBERIA PVC SEL PARA INSTALACIONES ELECTRICAS DE 5/8" X 3m</t>
  </si>
  <si>
    <t>TUBERIA PVC SEL PARA INSTALACIONES ELECTRICAS DE 5/8"</t>
  </si>
  <si>
    <t>TUBO PVC SAP E/C PARA INSTALACIONES ELECTRICAS  3/4"</t>
  </si>
  <si>
    <t>CURVA PVC SAP PARA INSTALACIONES ELECTRICAS 3/4"</t>
  </si>
  <si>
    <t>CURVA PVC SAP PARA INSTALACIONES ELECTRICAS 1"</t>
  </si>
  <si>
    <t>CURVA PVC SAP PESADO PARA INSTALACIONES ELECTRICAS DE  1"</t>
  </si>
  <si>
    <t>CURVA PVC SEL PARA INSTALACIONES ELECTRICAS 5/8"</t>
  </si>
  <si>
    <t>UNION SIMPLE PVC SAP PARA INSTALACIONES ELECTRICAS 3/4"</t>
  </si>
  <si>
    <t>UNION SIMPLE PVC SAP PARA INSTALACIONES ELECTRICAS 1"</t>
  </si>
  <si>
    <t>CONEXION A CAJA PVC SEL PARA INSTALACIONES ELECTRICAS 5/8"</t>
  </si>
  <si>
    <t>VALVULA COMPUERTA DE BRONCE DE 1/2"</t>
  </si>
  <si>
    <t>VALVULA CHECK DE BRONCE DE 1"</t>
  </si>
  <si>
    <t>VALVULA DE GLOBO DE 1 1/4"</t>
  </si>
  <si>
    <t>VIDRIO DOBLE</t>
  </si>
  <si>
    <t>VIDRIO TEMPLADO E=8mm</t>
  </si>
  <si>
    <t>gal</t>
  </si>
  <si>
    <t>kg</t>
  </si>
  <si>
    <t>pza</t>
  </si>
  <si>
    <t>u</t>
  </si>
  <si>
    <t>glb</t>
  </si>
  <si>
    <t>bls</t>
  </si>
  <si>
    <t>par</t>
  </si>
  <si>
    <t>rll</t>
  </si>
  <si>
    <t>p2</t>
  </si>
  <si>
    <t>pl</t>
  </si>
  <si>
    <t>pqt</t>
  </si>
  <si>
    <t xml:space="preserve">MEJORAMIENTO DE LA CAPACIDAD DE SERVICIO DE LA MUNICIPALIDAD DISTRITAL DE CERRO AZUL- CAÑETE -LIMA META: COMPONENTE 1: OBRAS CIVILES "DEMOLICION, DESMONTAJE Y COSTRUCCION DEL LOCAL INSTITUCIONAL DE LA MUNICIPALIDAD DE CERRO AZUL-CAÑETE -LIMA"
</t>
  </si>
  <si>
    <t>CRONOGRAMA DE ADQUISICION DE MATERIALES</t>
  </si>
  <si>
    <t>MOVILIZACION Y DESMOVILIZACION DE EQUIPOS Y HERRAMIENTAS</t>
  </si>
  <si>
    <t>CABLE AWG-TW # 12</t>
  </si>
  <si>
    <t>INODORO LOSA BLANCO UNA PIESA  INC ACCESORIOS</t>
  </si>
  <si>
    <t>URINARIO PICO LORO BLANCO INC. LLAVE</t>
  </si>
  <si>
    <t>TABLERO ELECTRICO METAL - 6 CIRCUITOS</t>
  </si>
  <si>
    <t>CAJA DE PASE GALVANIZADA</t>
  </si>
  <si>
    <t>LAMPARA DE EMERGENCIA DE 25 W</t>
  </si>
  <si>
    <t>PANEL LED CUADRANGULAR 20 W 500 X 500 MM</t>
  </si>
  <si>
    <t>INTERRUPTOR TERMOMAGNETICO MONOFASICO</t>
  </si>
  <si>
    <t>CABLE NYY 2 X 6 mm2</t>
  </si>
  <si>
    <t>CERRADURA DE SOBREPONER 02 VUELTAS</t>
  </si>
  <si>
    <t>uniforme de trabajo worker (camisa pantalon)</t>
  </si>
  <si>
    <t>jgo</t>
  </si>
  <si>
    <t>casco, guantes, lentes de seguridad</t>
  </si>
  <si>
    <t>PORCELANATO COLOR</t>
  </si>
  <si>
    <t>PEGAMENTO PARA PVC</t>
  </si>
  <si>
    <t>L</t>
  </si>
  <si>
    <t>SILICONA PARA VIDRIO</t>
  </si>
  <si>
    <t>GASOLINA 84 OCTANOS</t>
  </si>
  <si>
    <t>HORMIGON</t>
  </si>
  <si>
    <t>TANQUE ELEVADO ETERNIT 1.500 m3 INC ACC</t>
  </si>
  <si>
    <t>INSTALACIONES ELECTRICAS (ESTIMADA)</t>
  </si>
  <si>
    <t>est</t>
  </si>
  <si>
    <t>VIDRIOS,PESTILLOS, PINTURA, ETC</t>
  </si>
  <si>
    <t>SEÑAL  INFORMATIVA DE SEGURIDAD Y SALUD</t>
  </si>
  <si>
    <t>TRIPLAY DE 4' X 8' X 4 mm</t>
  </si>
  <si>
    <t>TUBERIA PVC ISO 4435 DN 15MM S20*6M</t>
  </si>
  <si>
    <t>VIDRIO TEMPLADO  E=10 mm</t>
  </si>
  <si>
    <t>CEMENTO PORTLAND TIPOI (42.5Kg)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</si>
</sst>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 * #,##0.00_ ;_ * \-#,##0.00_ ;_ * &quot;-&quot;??_ ;_ @_ "/>
    <numFmt numFmtId="165" formatCode="#,##0.00_ ;\-#,##0.00\ "/>
    <numFmt numFmtId="166" formatCode="\$#.00"/>
    <numFmt numFmtId="167" formatCode="#.00"/>
    <numFmt numFmtId="168" formatCode="#,#00"/>
    <numFmt numFmtId="169" formatCode=";;;"/>
    <numFmt numFmtId="170" formatCode="#.##000"/>
    <numFmt numFmtId="171" formatCode="\$#,#00"/>
    <numFmt numFmtId="172" formatCode="%#,#00"/>
    <numFmt numFmtId="173" formatCode="m\o\n\th\ d\,\ \y\y\y\y"/>
    <numFmt numFmtId="174" formatCode="_ [$€]* #,##0.00_ ;_ [$€]* \-#,##0.00_ ;_ [$€]* &quot;-&quot;??_ ;_ @_ "/>
    <numFmt numFmtId="175" formatCode="#,##0.00_);\-#,##0.00"/>
    <numFmt numFmtId="176" formatCode="#,##0.0000"/>
  </numFmts>
  <fonts count="4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i/>
      <outline/>
      <shadow/>
      <u/>
      <sz val="1"/>
      <color indexed="72"/>
      <name val="Courier"/>
      <family val="3"/>
    </font>
    <font>
      <sz val="10"/>
      <name val="Arial Narrow"/>
      <family val="2"/>
    </font>
    <font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"/>
      <color indexed="8"/>
      <name val="Courier"/>
      <family val="3"/>
    </font>
    <font>
      <sz val="9"/>
      <name val="Arial Narrow"/>
      <family val="2"/>
    </font>
    <font>
      <sz val="12"/>
      <name val="Courier"/>
      <family val="3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9"/>
      <name val="Arial Narrow"/>
      <family val="2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u/>
      <sz val="18"/>
      <name val="Times New Roman"/>
      <family val="1"/>
    </font>
    <font>
      <sz val="8"/>
      <color indexed="8"/>
      <name val="Arial Narrow"/>
      <charset val="1"/>
    </font>
    <font>
      <b/>
      <sz val="9"/>
      <color indexed="63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5">
    <xf numFmtId="0" fontId="0" fillId="0" borderId="0"/>
    <xf numFmtId="169" fontId="8" fillId="0" borderId="0">
      <protection locked="0"/>
    </xf>
    <xf numFmtId="169" fontId="13" fillId="0" borderId="0">
      <protection locked="0"/>
    </xf>
    <xf numFmtId="169" fontId="30" fillId="0" borderId="0">
      <protection locked="0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170" fontId="8" fillId="0" borderId="0">
      <protection locked="0"/>
    </xf>
    <xf numFmtId="3" fontId="1" fillId="0" borderId="0" applyFont="0" applyFill="0" applyBorder="0" applyAlignment="0" applyProtection="0"/>
    <xf numFmtId="171" fontId="8" fillId="0" borderId="0">
      <protection locked="0"/>
    </xf>
    <xf numFmtId="3" fontId="1" fillId="0" borderId="0" applyFont="0" applyFill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73" fontId="11" fillId="0" borderId="0">
      <protection locked="0"/>
    </xf>
    <xf numFmtId="174" fontId="1" fillId="0" borderId="0" applyFont="0" applyFill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167" fontId="8" fillId="0" borderId="0">
      <protection locked="0"/>
    </xf>
    <xf numFmtId="4" fontId="8" fillId="0" borderId="0">
      <protection locked="0"/>
    </xf>
    <xf numFmtId="168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22" fillId="3" borderId="0" applyNumberFormat="0" applyBorder="0" applyAlignment="0" applyProtection="0"/>
    <xf numFmtId="166" fontId="8" fillId="0" borderId="0">
      <protection locked="0"/>
    </xf>
    <xf numFmtId="0" fontId="23" fillId="22" borderId="0" applyNumberFormat="0" applyBorder="0" applyAlignment="0" applyProtection="0"/>
    <xf numFmtId="0" fontId="8" fillId="0" borderId="4">
      <protection locked="0"/>
    </xf>
    <xf numFmtId="39" fontId="7" fillId="0" borderId="0"/>
    <xf numFmtId="0" fontId="6" fillId="23" borderId="5" applyNumberFormat="0" applyFont="0" applyAlignment="0" applyProtection="0"/>
    <xf numFmtId="172" fontId="8" fillId="0" borderId="0">
      <protection locked="0"/>
    </xf>
    <xf numFmtId="9" fontId="1" fillId="0" borderId="0" applyFont="0" applyFill="0" applyBorder="0" applyAlignment="0" applyProtection="0"/>
    <xf numFmtId="0" fontId="13" fillId="0" borderId="0">
      <protection locked="0"/>
    </xf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8" fillId="0" borderId="10">
      <protection locked="0"/>
    </xf>
    <xf numFmtId="0" fontId="33" fillId="0" borderId="0"/>
    <xf numFmtId="164" fontId="34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39" fontId="3" fillId="0" borderId="12" xfId="60" applyFont="1" applyBorder="1"/>
    <xf numFmtId="39" fontId="4" fillId="0" borderId="12" xfId="60" applyFont="1" applyBorder="1"/>
    <xf numFmtId="0" fontId="12" fillId="0" borderId="0" xfId="0" applyFont="1"/>
    <xf numFmtId="0" fontId="6" fillId="0" borderId="0" xfId="0" applyFont="1"/>
    <xf numFmtId="4" fontId="31" fillId="0" borderId="0" xfId="0" applyNumberFormat="1" applyFont="1"/>
    <xf numFmtId="39" fontId="4" fillId="0" borderId="0" xfId="60" applyFont="1" applyFill="1" applyBorder="1"/>
    <xf numFmtId="39" fontId="2" fillId="0" borderId="11" xfId="60" applyFont="1" applyFill="1" applyBorder="1" applyAlignment="1" applyProtection="1"/>
    <xf numFmtId="39" fontId="32" fillId="0" borderId="0" xfId="60" applyFont="1"/>
    <xf numFmtId="39" fontId="36" fillId="0" borderId="0" xfId="60" applyFont="1" applyBorder="1"/>
    <xf numFmtId="39" fontId="38" fillId="0" borderId="0" xfId="60" applyFont="1" applyBorder="1"/>
    <xf numFmtId="39" fontId="38" fillId="0" borderId="0" xfId="60" applyFont="1" applyBorder="1" applyAlignment="1">
      <alignment horizontal="center"/>
    </xf>
    <xf numFmtId="9" fontId="31" fillId="0" borderId="15" xfId="60" applyNumberFormat="1" applyFont="1" applyFill="1" applyBorder="1" applyProtection="1"/>
    <xf numFmtId="39" fontId="5" fillId="0" borderId="0" xfId="60" applyFont="1" applyFill="1" applyBorder="1"/>
    <xf numFmtId="39" fontId="5" fillId="0" borderId="0" xfId="60" applyFont="1" applyBorder="1"/>
    <xf numFmtId="39" fontId="5" fillId="0" borderId="0" xfId="60" applyFont="1"/>
    <xf numFmtId="0" fontId="31" fillId="0" borderId="0" xfId="0" applyFont="1"/>
    <xf numFmtId="164" fontId="31" fillId="0" borderId="0" xfId="74" applyFont="1"/>
    <xf numFmtId="39" fontId="40" fillId="24" borderId="0" xfId="60" applyFont="1" applyFill="1" applyBorder="1" applyAlignment="1">
      <alignment horizontal="center"/>
    </xf>
    <xf numFmtId="39" fontId="40" fillId="24" borderId="0" xfId="60" applyFont="1" applyFill="1" applyBorder="1" applyAlignment="1" applyProtection="1">
      <alignment horizontal="center"/>
    </xf>
    <xf numFmtId="4" fontId="31" fillId="0" borderId="0" xfId="0" applyNumberFormat="1" applyFont="1" applyBorder="1"/>
    <xf numFmtId="165" fontId="31" fillId="0" borderId="0" xfId="60" applyNumberFormat="1" applyFont="1" applyFill="1" applyBorder="1" applyProtection="1"/>
    <xf numFmtId="39" fontId="31" fillId="0" borderId="0" xfId="60" applyFont="1" applyFill="1" applyBorder="1" applyProtection="1"/>
    <xf numFmtId="39" fontId="5" fillId="0" borderId="0" xfId="60" applyFont="1" applyFill="1" applyBorder="1" applyAlignment="1" applyProtection="1"/>
    <xf numFmtId="9" fontId="31" fillId="0" borderId="0" xfId="60" applyNumberFormat="1" applyFont="1" applyFill="1" applyBorder="1" applyProtection="1"/>
    <xf numFmtId="39" fontId="38" fillId="0" borderId="0" xfId="60" applyFont="1" applyFill="1" applyBorder="1" applyAlignment="1" applyProtection="1"/>
    <xf numFmtId="39" fontId="37" fillId="0" borderId="0" xfId="60" applyFont="1" applyFill="1" applyBorder="1" applyAlignment="1" applyProtection="1">
      <alignment horizontal="left"/>
    </xf>
    <xf numFmtId="165" fontId="31" fillId="0" borderId="19" xfId="60" applyNumberFormat="1" applyFont="1" applyFill="1" applyBorder="1" applyProtection="1"/>
    <xf numFmtId="165" fontId="31" fillId="0" borderId="20" xfId="60" applyNumberFormat="1" applyFont="1" applyFill="1" applyBorder="1" applyProtection="1"/>
    <xf numFmtId="165" fontId="39" fillId="0" borderId="0" xfId="60" applyNumberFormat="1" applyFont="1" applyFill="1" applyBorder="1" applyProtection="1"/>
    <xf numFmtId="39" fontId="40" fillId="25" borderId="21" xfId="60" applyFont="1" applyFill="1" applyBorder="1" applyAlignment="1" applyProtection="1">
      <alignment horizontal="center"/>
    </xf>
    <xf numFmtId="39" fontId="40" fillId="25" borderId="23" xfId="60" applyFont="1" applyFill="1" applyBorder="1" applyAlignment="1" applyProtection="1">
      <alignment horizontal="center"/>
    </xf>
    <xf numFmtId="39" fontId="41" fillId="26" borderId="21" xfId="60" applyFont="1" applyFill="1" applyBorder="1" applyAlignment="1" applyProtection="1">
      <alignment horizontal="center"/>
    </xf>
    <xf numFmtId="165" fontId="31" fillId="0" borderId="14" xfId="60" applyNumberFormat="1" applyFont="1" applyFill="1" applyBorder="1" applyProtection="1"/>
    <xf numFmtId="39" fontId="40" fillId="25" borderId="16" xfId="60" applyFont="1" applyFill="1" applyBorder="1" applyAlignment="1" applyProtection="1">
      <alignment horizontal="center"/>
    </xf>
    <xf numFmtId="39" fontId="40" fillId="25" borderId="17" xfId="60" applyFont="1" applyFill="1" applyBorder="1" applyAlignment="1" applyProtection="1">
      <alignment horizontal="center"/>
    </xf>
    <xf numFmtId="175" fontId="24" fillId="0" borderId="6" xfId="65" applyNumberFormat="1" applyFill="1" applyAlignment="1">
      <alignment horizontal="right" vertical="center"/>
    </xf>
    <xf numFmtId="4" fontId="31" fillId="0" borderId="0" xfId="0" applyNumberFormat="1" applyFont="1" applyFill="1" applyBorder="1"/>
    <xf numFmtId="2" fontId="31" fillId="0" borderId="15" xfId="60" applyNumberFormat="1" applyFont="1" applyFill="1" applyBorder="1" applyProtection="1"/>
    <xf numFmtId="2" fontId="31" fillId="0" borderId="4" xfId="60" applyNumberFormat="1" applyFont="1" applyFill="1" applyBorder="1" applyProtection="1"/>
    <xf numFmtId="2" fontId="31" fillId="0" borderId="19" xfId="60" applyNumberFormat="1" applyFont="1" applyFill="1" applyBorder="1" applyProtection="1"/>
    <xf numFmtId="2" fontId="31" fillId="0" borderId="13" xfId="60" applyNumberFormat="1" applyFont="1" applyFill="1" applyBorder="1" applyProtection="1"/>
    <xf numFmtId="2" fontId="31" fillId="0" borderId="27" xfId="60" applyNumberFormat="1" applyFont="1" applyFill="1" applyBorder="1" applyProtection="1"/>
    <xf numFmtId="2" fontId="31" fillId="0" borderId="14" xfId="60" applyNumberFormat="1" applyFont="1" applyFill="1" applyBorder="1" applyProtection="1"/>
    <xf numFmtId="2" fontId="31" fillId="0" borderId="20" xfId="60" applyNumberFormat="1" applyFont="1" applyFill="1" applyBorder="1" applyProtection="1"/>
    <xf numFmtId="39" fontId="39" fillId="27" borderId="29" xfId="60" applyFont="1" applyFill="1" applyBorder="1" applyAlignment="1" applyProtection="1">
      <alignment vertical="center"/>
    </xf>
    <xf numFmtId="39" fontId="39" fillId="27" borderId="30" xfId="60" applyFont="1" applyFill="1" applyBorder="1" applyAlignment="1" applyProtection="1">
      <alignment vertical="center"/>
    </xf>
    <xf numFmtId="9" fontId="39" fillId="27" borderId="30" xfId="63" applyFont="1" applyFill="1" applyBorder="1" applyAlignment="1" applyProtection="1">
      <alignment horizontal="center" vertical="center"/>
    </xf>
    <xf numFmtId="165" fontId="39" fillId="27" borderId="31" xfId="60" applyNumberFormat="1" applyFont="1" applyFill="1" applyBorder="1" applyAlignment="1" applyProtection="1">
      <alignment vertical="center"/>
    </xf>
    <xf numFmtId="165" fontId="35" fillId="27" borderId="30" xfId="60" applyNumberFormat="1" applyFont="1" applyFill="1" applyBorder="1" applyProtection="1"/>
    <xf numFmtId="164" fontId="39" fillId="27" borderId="28" xfId="74" applyFont="1" applyFill="1" applyBorder="1" applyProtection="1"/>
    <xf numFmtId="39" fontId="42" fillId="0" borderId="0" xfId="60" applyFont="1" applyFill="1" applyAlignment="1" applyProtection="1">
      <alignment horizontal="center"/>
    </xf>
    <xf numFmtId="0" fontId="0" fillId="0" borderId="0" xfId="0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vertical="top" wrapText="1" readingOrder="1"/>
    </xf>
    <xf numFmtId="176" fontId="43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4" fontId="0" fillId="0" borderId="0" xfId="0" applyNumberFormat="1"/>
    <xf numFmtId="175" fontId="44" fillId="0" borderId="6" xfId="65" applyNumberFormat="1" applyFont="1" applyFill="1" applyAlignment="1">
      <alignment horizontal="right" vertical="center"/>
    </xf>
    <xf numFmtId="0" fontId="31" fillId="0" borderId="14" xfId="0" applyFont="1" applyFill="1" applyBorder="1" applyAlignment="1" applyProtection="1">
      <alignment vertical="center"/>
      <protection locked="0"/>
    </xf>
    <xf numFmtId="0" fontId="6" fillId="0" borderId="15" xfId="0" applyFont="1" applyBorder="1"/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vertical="top" wrapText="1"/>
    </xf>
    <xf numFmtId="4" fontId="39" fillId="0" borderId="32" xfId="65" applyNumberFormat="1" applyFont="1" applyFill="1" applyBorder="1" applyAlignment="1" applyProtection="1">
      <alignment horizontal="right" vertical="center"/>
    </xf>
    <xf numFmtId="4" fontId="39" fillId="0" borderId="33" xfId="65" applyNumberFormat="1" applyFont="1" applyFill="1" applyBorder="1" applyAlignment="1" applyProtection="1">
      <alignment horizontal="right" vertical="center"/>
    </xf>
    <xf numFmtId="0" fontId="44" fillId="0" borderId="34" xfId="65" applyNumberFormat="1" applyFont="1" applyFill="1" applyBorder="1" applyAlignment="1" applyProtection="1">
      <alignment horizontal="center" vertical="center"/>
    </xf>
    <xf numFmtId="0" fontId="43" fillId="0" borderId="15" xfId="0" applyFont="1" applyBorder="1" applyAlignment="1">
      <alignment horizontal="center" vertical="top"/>
    </xf>
    <xf numFmtId="39" fontId="42" fillId="0" borderId="0" xfId="60" applyFont="1" applyFill="1" applyAlignment="1" applyProtection="1">
      <alignment horizontal="center"/>
    </xf>
    <xf numFmtId="39" fontId="37" fillId="0" borderId="0" xfId="60" applyFont="1" applyFill="1" applyBorder="1" applyAlignment="1" applyProtection="1">
      <alignment horizontal="center" vertical="center" wrapText="1"/>
    </xf>
    <xf numFmtId="39" fontId="40" fillId="25" borderId="17" xfId="60" applyFont="1" applyFill="1" applyBorder="1" applyAlignment="1" applyProtection="1">
      <alignment horizontal="center" vertical="center"/>
    </xf>
    <xf numFmtId="39" fontId="40" fillId="25" borderId="24" xfId="60" applyFont="1" applyFill="1" applyBorder="1" applyAlignment="1" applyProtection="1">
      <alignment horizontal="center" vertical="center"/>
    </xf>
    <xf numFmtId="39" fontId="40" fillId="25" borderId="22" xfId="60" applyFont="1" applyFill="1" applyBorder="1" applyAlignment="1" applyProtection="1">
      <alignment horizontal="center" vertical="center"/>
    </xf>
    <xf numFmtId="39" fontId="40" fillId="25" borderId="25" xfId="60" applyFont="1" applyFill="1" applyBorder="1" applyAlignment="1" applyProtection="1">
      <alignment horizontal="center" vertical="center"/>
    </xf>
    <xf numFmtId="39" fontId="41" fillId="26" borderId="16" xfId="60" applyFont="1" applyFill="1" applyBorder="1" applyAlignment="1" applyProtection="1">
      <alignment horizontal="center"/>
    </xf>
    <xf numFmtId="39" fontId="41" fillId="26" borderId="26" xfId="60" applyFont="1" applyFill="1" applyBorder="1" applyAlignment="1" applyProtection="1">
      <alignment horizontal="center"/>
    </xf>
    <xf numFmtId="39" fontId="41" fillId="26" borderId="17" xfId="60" applyFont="1" applyFill="1" applyBorder="1" applyAlignment="1" applyProtection="1">
      <alignment horizontal="center"/>
    </xf>
    <xf numFmtId="39" fontId="41" fillId="26" borderId="18" xfId="60" applyFont="1" applyFill="1" applyBorder="1" applyAlignment="1" applyProtection="1">
      <alignment horizontal="center"/>
    </xf>
    <xf numFmtId="0" fontId="43" fillId="0" borderId="35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39" fillId="0" borderId="16" xfId="0" applyFont="1" applyFill="1" applyBorder="1" applyAlignment="1" applyProtection="1">
      <alignment vertical="center"/>
      <protection locked="0"/>
    </xf>
    <xf numFmtId="0" fontId="39" fillId="0" borderId="17" xfId="0" applyFont="1" applyFill="1" applyBorder="1" applyAlignment="1" applyProtection="1">
      <alignment vertical="center"/>
      <protection locked="0"/>
    </xf>
    <xf numFmtId="0" fontId="43" fillId="0" borderId="36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39" fontId="5" fillId="0" borderId="37" xfId="60" applyFont="1" applyFill="1" applyBorder="1" applyAlignment="1" applyProtection="1"/>
  </cellXfs>
  <cellStyles count="75">
    <cellStyle name="‡" xfId="1"/>
    <cellStyle name="‡_LIQUIDACION VALORIZACIONES CONTRACTUALES JPS" xfId="2"/>
    <cellStyle name="‡_VAL 1INFES AZAF" xfId="3"/>
    <cellStyle name="20% - Énfasis1" xfId="4" builtinId="30" customBuiltin="1"/>
    <cellStyle name="20% - Énfasis2" xfId="5" builtinId="34" customBuiltin="1"/>
    <cellStyle name="20% - Énfasis3" xfId="6" builtinId="38" customBuiltin="1"/>
    <cellStyle name="20% - Énfasis4" xfId="7" builtinId="42" customBuiltin="1"/>
    <cellStyle name="20% - Énfasis5" xfId="8" builtinId="46" customBuiltin="1"/>
    <cellStyle name="20% - Énfasis6" xfId="9" builtinId="50" customBuiltin="1"/>
    <cellStyle name="40% - Énfasis1" xfId="10" builtinId="31" customBuiltin="1"/>
    <cellStyle name="40% - Énfasis2" xfId="11" builtinId="35" customBuiltin="1"/>
    <cellStyle name="40% - Énfasis3" xfId="12" builtinId="39" customBuiltin="1"/>
    <cellStyle name="40% - Énfasis4" xfId="13" builtinId="43" customBuiltin="1"/>
    <cellStyle name="40% - Énfasis5" xfId="14" builtinId="47" customBuiltin="1"/>
    <cellStyle name="40% - Énfasis6" xfId="15" builtinId="51" customBuiltin="1"/>
    <cellStyle name="60% - Énfasis1" xfId="16" builtinId="32" customBuiltin="1"/>
    <cellStyle name="60% - Énfasis2" xfId="17" builtinId="36" customBuiltin="1"/>
    <cellStyle name="60% - Énfasis3" xfId="18" builtinId="40" customBuiltin="1"/>
    <cellStyle name="60% - Énfasis4" xfId="19" builtinId="44" customBuiltin="1"/>
    <cellStyle name="60% - Énfasis5" xfId="20" builtinId="48" customBuiltin="1"/>
    <cellStyle name="60% - Énfasis6" xfId="21" builtinId="52" customBuiltin="1"/>
    <cellStyle name="Buena" xfId="22" builtinId="26" customBuiltin="1"/>
    <cellStyle name="Cálculo" xfId="23" builtinId="22" customBuiltin="1"/>
    <cellStyle name="Celda de comprobación" xfId="24" builtinId="23" customBuiltin="1"/>
    <cellStyle name="Celda vinculada" xfId="25" builtinId="24" customBuiltin="1"/>
    <cellStyle name="Comma" xfId="26"/>
    <cellStyle name="Comma0" xfId="27"/>
    <cellStyle name="Currency" xfId="28"/>
    <cellStyle name="Currency0" xfId="29"/>
    <cellStyle name="Date" xfId="30"/>
    <cellStyle name="Dia" xfId="31"/>
    <cellStyle name="Encabez1" xfId="32"/>
    <cellStyle name="Encabez2" xfId="33"/>
    <cellStyle name="Encabezado 1" xfId="69" builtinId="16" customBuiltin="1"/>
    <cellStyle name="Encabezado 4" xfId="34" builtinId="19" customBuiltin="1"/>
    <cellStyle name="Énfasis1" xfId="35" builtinId="29" customBuiltin="1"/>
    <cellStyle name="Énfasis2" xfId="36" builtinId="33" customBuiltin="1"/>
    <cellStyle name="Énfasis3" xfId="37" builtinId="37" customBuiltin="1"/>
    <cellStyle name="Énfasis4" xfId="38" builtinId="41" customBuiltin="1"/>
    <cellStyle name="Énfasis5" xfId="39" builtinId="45" customBuiltin="1"/>
    <cellStyle name="Énfasis6" xfId="40" builtinId="49" customBuiltin="1"/>
    <cellStyle name="Entrada" xfId="41" builtinId="20" customBuiltin="1"/>
    <cellStyle name="éR" xfId="42"/>
    <cellStyle name="Euro" xfId="43"/>
    <cellStyle name="F2" xfId="44"/>
    <cellStyle name="F3" xfId="45"/>
    <cellStyle name="F4" xfId="46"/>
    <cellStyle name="F5" xfId="47"/>
    <cellStyle name="F6" xfId="48"/>
    <cellStyle name="F7" xfId="49"/>
    <cellStyle name="F8" xfId="50"/>
    <cellStyle name="Fijo" xfId="51"/>
    <cellStyle name="Financiero" xfId="52"/>
    <cellStyle name="Fixed" xfId="53"/>
    <cellStyle name="Heading1" xfId="54"/>
    <cellStyle name="Heading2" xfId="55"/>
    <cellStyle name="Incorrecto" xfId="56" builtinId="27" customBuiltin="1"/>
    <cellStyle name="Millares" xfId="74" builtinId="3"/>
    <cellStyle name="Monetario" xfId="57"/>
    <cellStyle name="Neutral" xfId="58" builtinId="28" customBuiltin="1"/>
    <cellStyle name="Nico" xfId="59"/>
    <cellStyle name="Normal" xfId="0" builtinId="0"/>
    <cellStyle name="Normal 2" xfId="73"/>
    <cellStyle name="Normal_PA" xfId="60"/>
    <cellStyle name="Notas" xfId="61" builtinId="10" customBuiltin="1"/>
    <cellStyle name="Percent" xfId="62"/>
    <cellStyle name="Porcentaje" xfId="63"/>
    <cellStyle name="R" xfId="64"/>
    <cellStyle name="Salida" xfId="65" builtinId="21" customBuiltin="1"/>
    <cellStyle name="Texto de advertencia" xfId="66" builtinId="11" customBuiltin="1"/>
    <cellStyle name="Texto explicativo" xfId="67" builtinId="53" customBuiltin="1"/>
    <cellStyle name="Título" xfId="68" builtinId="15" customBuiltin="1"/>
    <cellStyle name="Título 2" xfId="70" builtinId="17" customBuiltin="1"/>
    <cellStyle name="Título 3" xfId="71" builtinId="18" customBuiltin="1"/>
    <cellStyle name="Total" xfId="7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SERVER\OPERATIVO\Comercial\OFERTAS\2000\CODENSA\BALSILLAS\OFERTAS\PEREIRA\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Asesoria%20Tecnica%20S.A\AZAF%203\OBRA%20SENATI-AZAF\VALORIZACIONES\Mis%20documentos\Mis%20documentos\varpslv\ARQ%20IRIS\TRUJILLO\VAL%2001\My%20Pictures\Mis%20documentos\INPE\INPE\Valoriz01-AD-03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RACIO\CONSTRUCTORAS\G.R-CONTRATISTAS\Licitaciones\ENTIDADES\BANCO%20DE%20LA%20NACION\COMPLEJO%20ILIZALDO\Presupuesto%20al%2090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q_Comedor_CGR_final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psalv\ALMASA\3H\valoriz%201%20Adicio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Asesoria%20Tecnica%20S.A\AZAF%203\OBRA%20SENATI-AZAF\VALORIZACIONES\Mis%20documentos\Mis%20documentos\varpslv\ARQ%20IRIS\TRUJILLO\VAL%2001\VAL%20001%20EL%20MILAGRRO%20TRUJILL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Asesoria%20Tecnica%20S.A\AZAF%203\OBRA%20SENATI-AZAF\VALORIZACIONES\Mis%20documentos\sedapal%20obras%20Licit\2003%20SEDAPAL\L.P.N.%200020-2003-SEDAPAL\LP_020_SEDAPAL\Presupuesto%20LP%2020%20al%20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juste%20val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-CE ALF"/>
      <sheetName val="FP"/>
      <sheetName val="AMORTIZAEFC"/>
      <sheetName val="DEDUEF"/>
      <sheetName val="DEDUMA"/>
      <sheetName val="REAJUSTE"/>
      <sheetName val="RESUMEN (4)"/>
      <sheetName val="MEMVAL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"/>
      <sheetName val="ESTRUC"/>
      <sheetName val="SANIT"/>
      <sheetName val="ELECT"/>
      <sheetName val="RESUMEN"/>
      <sheetName val="GG"/>
    </sheetNames>
    <sheetDataSet>
      <sheetData sheetId="0">
        <row r="65">
          <cell r="E65">
            <v>1.2E-2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Generalidades"/>
      <sheetName val="Liq Sup"/>
      <sheetName val="Reint C.P."/>
      <sheetName val="Ded Ad Di"/>
      <sheetName val="Ded Mat_1 (2)"/>
      <sheetName val="Ded Mat_1"/>
      <sheetName val="Ded Mat_2"/>
      <sheetName val="Pagos "/>
      <sheetName val="GGAmp"/>
      <sheetName val="res_de_mat"/>
      <sheetName val="Indice"/>
      <sheetName val="TITULO"/>
      <sheetName val="GGVR"/>
      <sheetName val="V01"/>
      <sheetName val="V02"/>
      <sheetName val="V03"/>
      <sheetName val="IU"/>
      <sheetName val="FP"/>
      <sheetName val="CalVal"/>
      <sheetName val="Ppto"/>
      <sheetName val="RsmPpto"/>
      <sheetName val="Gra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_MOD"/>
      <sheetName val="ARQ_MOD "/>
      <sheetName val="PPACTADOS"/>
      <sheetName val="IE_MOD"/>
      <sheetName val="Hoja2"/>
      <sheetName val="RESUMEN"/>
      <sheetName val="MEMVAL0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_DORMITORIO"/>
      <sheetName val="EST_ENCIMAD"/>
      <sheetName val="FP DORMITORIO"/>
      <sheetName val="FP MUROS"/>
      <sheetName val="D-ad. Efect"/>
      <sheetName val="Reintegro"/>
      <sheetName val="AMORDI"/>
      <sheetName val="AMORTIZA MAT"/>
      <sheetName val="RESUMEN"/>
      <sheetName val="Hoja1"/>
      <sheetName val="CARATULA"/>
      <sheetName val="MEMVAL0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FRENTE"/>
      <sheetName val="FORMATO F1"/>
      <sheetName val="RES F1"/>
      <sheetName val="FORMATO F2 (2)"/>
      <sheetName val="RES F2 (2)"/>
      <sheetName val="FORMATO F2 (3)"/>
      <sheetName val="RES F2 (3)"/>
      <sheetName val="FORMATO F2 (4)"/>
      <sheetName val="RES F2 (4)"/>
      <sheetName val="FORMATO F2 (5)"/>
      <sheetName val="RES F2 (5)"/>
      <sheetName val="FORMATO F2 (6)"/>
      <sheetName val="RES F2 (6)"/>
      <sheetName val="FORMATO F2 (7)"/>
      <sheetName val="RES F2 (7)"/>
    </sheetNames>
    <sheetDataSet>
      <sheetData sheetId="0" refreshError="1"/>
      <sheetData sheetId="1"/>
      <sheetData sheetId="2">
        <row r="42">
          <cell r="D42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"/>
      <sheetName val="am ef+mat"/>
      <sheetName val="reaj"/>
      <sheetName val="ef"/>
      <sheetName val="est"/>
      <sheetName val="arq"/>
      <sheetName val="san"/>
      <sheetName val="ele"/>
      <sheetName val="control"/>
      <sheetName val="ind"/>
      <sheetName val="se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9"/>
  <sheetViews>
    <sheetView topLeftCell="A105" workbookViewId="0">
      <selection activeCell="B3" sqref="B3:B147"/>
    </sheetView>
  </sheetViews>
  <sheetFormatPr baseColWidth="10" defaultRowHeight="12.75" x14ac:dyDescent="0.2"/>
  <cols>
    <col min="1" max="1" width="6" customWidth="1"/>
    <col min="2" max="2" width="34.5703125" customWidth="1"/>
    <col min="3" max="3" width="4.7109375" customWidth="1"/>
  </cols>
  <sheetData>
    <row r="3" spans="2:7" ht="12.75" customHeight="1" x14ac:dyDescent="0.2">
      <c r="B3" s="62" t="s">
        <v>22</v>
      </c>
      <c r="C3" s="54" t="s">
        <v>140</v>
      </c>
      <c r="D3" s="56">
        <v>0.125</v>
      </c>
      <c r="E3" s="57">
        <v>42.01</v>
      </c>
      <c r="F3" s="57">
        <v>5.25</v>
      </c>
      <c r="G3" s="53"/>
    </row>
    <row r="4" spans="2:7" ht="12.75" customHeight="1" x14ac:dyDescent="0.2">
      <c r="B4" s="62" t="s">
        <v>23</v>
      </c>
      <c r="C4" s="54" t="s">
        <v>141</v>
      </c>
      <c r="D4" s="56">
        <v>996.40250000000003</v>
      </c>
      <c r="E4" s="57">
        <v>4.24</v>
      </c>
      <c r="F4" s="57">
        <v>4224.75</v>
      </c>
      <c r="G4" s="53"/>
    </row>
    <row r="5" spans="2:7" ht="12.75" customHeight="1" x14ac:dyDescent="0.2">
      <c r="B5" s="62" t="s">
        <v>24</v>
      </c>
      <c r="C5" s="54" t="s">
        <v>141</v>
      </c>
      <c r="D5" s="56">
        <v>680.98820000000012</v>
      </c>
      <c r="E5" s="57">
        <v>4.24</v>
      </c>
      <c r="F5" s="57">
        <v>2887.39</v>
      </c>
      <c r="G5" s="57"/>
    </row>
    <row r="6" spans="2:7" ht="12.75" customHeight="1" x14ac:dyDescent="0.2">
      <c r="B6" s="62" t="s">
        <v>25</v>
      </c>
      <c r="C6" s="54" t="s">
        <v>141</v>
      </c>
      <c r="D6" s="56">
        <v>2.1436999999999999</v>
      </c>
      <c r="E6" s="57">
        <v>4.25</v>
      </c>
      <c r="F6" s="57">
        <v>9.11</v>
      </c>
      <c r="G6" s="57"/>
    </row>
    <row r="7" spans="2:7" ht="12.75" customHeight="1" x14ac:dyDescent="0.2">
      <c r="B7" s="62" t="s">
        <v>26</v>
      </c>
      <c r="C7" s="54" t="s">
        <v>141</v>
      </c>
      <c r="D7" s="56">
        <v>361.93900000000002</v>
      </c>
      <c r="E7" s="57">
        <v>4.24</v>
      </c>
      <c r="F7" s="57">
        <v>1534.6200000000001</v>
      </c>
      <c r="G7" s="57"/>
    </row>
    <row r="8" spans="2:7" ht="12.75" customHeight="1" x14ac:dyDescent="0.2">
      <c r="B8" s="62" t="s">
        <v>27</v>
      </c>
      <c r="C8" s="54" t="s">
        <v>141</v>
      </c>
      <c r="D8" s="56">
        <v>9.1296999999999997</v>
      </c>
      <c r="E8" s="57">
        <v>4.24</v>
      </c>
      <c r="F8" s="57">
        <v>38.71</v>
      </c>
      <c r="G8" s="57"/>
    </row>
    <row r="9" spans="2:7" ht="12.75" customHeight="1" x14ac:dyDescent="0.2">
      <c r="B9" s="62" t="s">
        <v>28</v>
      </c>
      <c r="C9" s="54" t="s">
        <v>142</v>
      </c>
      <c r="D9" s="56">
        <v>14.700000000000001</v>
      </c>
      <c r="E9" s="57">
        <v>2.54</v>
      </c>
      <c r="F9" s="57">
        <v>37.340000000000003</v>
      </c>
      <c r="G9" s="57"/>
    </row>
    <row r="10" spans="2:7" ht="12.75" customHeight="1" x14ac:dyDescent="0.2">
      <c r="B10" s="62" t="s">
        <v>29</v>
      </c>
      <c r="C10" s="54" t="s">
        <v>141</v>
      </c>
      <c r="D10" s="56">
        <v>17682.873500000002</v>
      </c>
      <c r="E10" s="57">
        <v>3.2</v>
      </c>
      <c r="F10" s="57">
        <v>56585.200000000004</v>
      </c>
      <c r="G10" s="57"/>
    </row>
    <row r="11" spans="2:7" x14ac:dyDescent="0.2">
      <c r="B11" s="62" t="s">
        <v>30</v>
      </c>
      <c r="C11" s="54" t="s">
        <v>8</v>
      </c>
      <c r="D11" s="56">
        <v>49.978400000000001</v>
      </c>
      <c r="E11" s="57">
        <v>59.32</v>
      </c>
      <c r="F11" s="57">
        <v>2964.7200000000003</v>
      </c>
      <c r="G11" s="57"/>
    </row>
    <row r="12" spans="2:7" ht="12.75" customHeight="1" x14ac:dyDescent="0.2">
      <c r="B12" s="62" t="s">
        <v>31</v>
      </c>
      <c r="C12" s="54" t="s">
        <v>8</v>
      </c>
      <c r="D12" s="56">
        <v>2.5</v>
      </c>
      <c r="E12" s="57">
        <v>40.68</v>
      </c>
      <c r="F12" s="57">
        <v>101.7</v>
      </c>
      <c r="G12" s="57"/>
    </row>
    <row r="13" spans="2:7" ht="12.75" customHeight="1" x14ac:dyDescent="0.2">
      <c r="B13" s="62" t="s">
        <v>32</v>
      </c>
      <c r="C13" s="54" t="s">
        <v>8</v>
      </c>
      <c r="D13" s="56">
        <v>237.82240000000002</v>
      </c>
      <c r="E13" s="57">
        <v>67.8</v>
      </c>
      <c r="F13" s="57">
        <v>16124.36</v>
      </c>
      <c r="G13" s="57"/>
    </row>
    <row r="14" spans="2:7" ht="12.75" customHeight="1" x14ac:dyDescent="0.2">
      <c r="B14" s="62" t="s">
        <v>33</v>
      </c>
      <c r="C14" s="54" t="s">
        <v>8</v>
      </c>
      <c r="D14" s="56">
        <v>0.25</v>
      </c>
      <c r="E14" s="57">
        <v>76.27</v>
      </c>
      <c r="F14" s="57">
        <v>19.07</v>
      </c>
      <c r="G14" s="57"/>
    </row>
    <row r="15" spans="2:7" ht="12.75" customHeight="1" x14ac:dyDescent="0.2">
      <c r="B15" s="62" t="s">
        <v>34</v>
      </c>
      <c r="C15" s="54" t="s">
        <v>8</v>
      </c>
      <c r="D15" s="56">
        <v>51.954999999999998</v>
      </c>
      <c r="E15" s="57">
        <v>42.37</v>
      </c>
      <c r="F15" s="57">
        <v>2201.33</v>
      </c>
      <c r="G15" s="57"/>
    </row>
    <row r="16" spans="2:7" x14ac:dyDescent="0.2">
      <c r="B16" s="62" t="s">
        <v>35</v>
      </c>
      <c r="C16" s="54" t="s">
        <v>8</v>
      </c>
      <c r="D16" s="56">
        <v>336.4101</v>
      </c>
      <c r="E16" s="57">
        <v>42.37</v>
      </c>
      <c r="F16" s="57">
        <v>14253.7</v>
      </c>
      <c r="G16" s="57"/>
    </row>
    <row r="17" spans="2:7" ht="12.75" customHeight="1" x14ac:dyDescent="0.2">
      <c r="B17" s="62" t="s">
        <v>36</v>
      </c>
      <c r="C17" s="54" t="s">
        <v>8</v>
      </c>
      <c r="D17" s="56">
        <v>229.69290000000001</v>
      </c>
      <c r="E17" s="57">
        <v>55.08</v>
      </c>
      <c r="F17" s="57">
        <v>12651.48</v>
      </c>
      <c r="G17" s="57"/>
    </row>
    <row r="18" spans="2:7" ht="12.75" customHeight="1" x14ac:dyDescent="0.2">
      <c r="B18" s="62" t="s">
        <v>37</v>
      </c>
      <c r="C18" s="54" t="s">
        <v>12</v>
      </c>
      <c r="D18" s="56">
        <v>1315</v>
      </c>
      <c r="E18" s="57">
        <v>1.27</v>
      </c>
      <c r="F18" s="57">
        <v>1670.05</v>
      </c>
      <c r="G18" s="57"/>
    </row>
    <row r="19" spans="2:7" ht="12.75" customHeight="1" x14ac:dyDescent="0.2">
      <c r="B19" s="62" t="s">
        <v>38</v>
      </c>
      <c r="C19" s="54" t="s">
        <v>12</v>
      </c>
      <c r="D19" s="56">
        <v>6</v>
      </c>
      <c r="E19" s="57">
        <v>3.5</v>
      </c>
      <c r="F19" s="57">
        <v>21</v>
      </c>
      <c r="G19" s="57"/>
    </row>
    <row r="20" spans="2:7" ht="12.75" customHeight="1" x14ac:dyDescent="0.2">
      <c r="B20" s="62" t="s">
        <v>39</v>
      </c>
      <c r="C20" s="54" t="s">
        <v>12</v>
      </c>
      <c r="D20" s="56">
        <v>920.95339999999999</v>
      </c>
      <c r="E20" s="57">
        <v>3.22</v>
      </c>
      <c r="F20" s="57">
        <v>2965.4700000000003</v>
      </c>
      <c r="G20" s="57"/>
    </row>
    <row r="21" spans="2:7" ht="12.75" customHeight="1" x14ac:dyDescent="0.2">
      <c r="B21" s="62" t="s">
        <v>154</v>
      </c>
      <c r="C21" s="54" t="s">
        <v>12</v>
      </c>
      <c r="D21" s="56">
        <v>471.5</v>
      </c>
      <c r="E21" s="57">
        <v>1.53</v>
      </c>
      <c r="F21" s="57">
        <v>721.4</v>
      </c>
      <c r="G21" s="57"/>
    </row>
    <row r="22" spans="2:7" ht="12.75" customHeight="1" x14ac:dyDescent="0.2">
      <c r="B22" s="62" t="s">
        <v>155</v>
      </c>
      <c r="C22" s="54" t="s">
        <v>143</v>
      </c>
      <c r="D22" s="56">
        <v>6</v>
      </c>
      <c r="E22" s="57">
        <v>437.3</v>
      </c>
      <c r="F22" s="57">
        <v>2623.8</v>
      </c>
      <c r="G22" s="57"/>
    </row>
    <row r="23" spans="2:7" ht="12.75" customHeight="1" x14ac:dyDescent="0.2">
      <c r="B23" s="62" t="s">
        <v>40</v>
      </c>
      <c r="C23" s="54" t="s">
        <v>143</v>
      </c>
      <c r="D23" s="56">
        <v>4</v>
      </c>
      <c r="E23" s="57">
        <v>110.2</v>
      </c>
      <c r="F23" s="57">
        <v>440.8</v>
      </c>
      <c r="G23" s="57"/>
    </row>
    <row r="24" spans="2:7" ht="12.75" customHeight="1" x14ac:dyDescent="0.2">
      <c r="B24" s="62" t="s">
        <v>156</v>
      </c>
      <c r="C24" s="54" t="s">
        <v>143</v>
      </c>
      <c r="D24" s="56">
        <v>4</v>
      </c>
      <c r="E24" s="57">
        <v>194.07</v>
      </c>
      <c r="F24" s="57">
        <v>776.28</v>
      </c>
      <c r="G24" s="57"/>
    </row>
    <row r="25" spans="2:7" ht="12.75" customHeight="1" x14ac:dyDescent="0.2">
      <c r="B25" s="62" t="s">
        <v>41</v>
      </c>
      <c r="C25" s="54" t="s">
        <v>143</v>
      </c>
      <c r="D25" s="56">
        <v>8</v>
      </c>
      <c r="E25" s="57">
        <v>5.08</v>
      </c>
      <c r="F25" s="57">
        <v>40.64</v>
      </c>
      <c r="G25" s="57"/>
    </row>
    <row r="26" spans="2:7" ht="12.75" customHeight="1" x14ac:dyDescent="0.2">
      <c r="B26" s="62" t="s">
        <v>157</v>
      </c>
      <c r="C26" s="54" t="s">
        <v>143</v>
      </c>
      <c r="D26" s="56">
        <v>3</v>
      </c>
      <c r="E26" s="57">
        <v>211.86</v>
      </c>
      <c r="F26" s="57">
        <v>635.58000000000004</v>
      </c>
      <c r="G26" s="57"/>
    </row>
    <row r="27" spans="2:7" ht="12.75" customHeight="1" x14ac:dyDescent="0.2">
      <c r="B27" s="62" t="s">
        <v>42</v>
      </c>
      <c r="C27" s="54" t="s">
        <v>143</v>
      </c>
      <c r="D27" s="56">
        <v>75</v>
      </c>
      <c r="E27" s="57">
        <v>11.86</v>
      </c>
      <c r="F27" s="57">
        <v>889.5</v>
      </c>
      <c r="G27" s="57"/>
    </row>
    <row r="28" spans="2:7" ht="12.75" customHeight="1" x14ac:dyDescent="0.2">
      <c r="B28" s="62" t="s">
        <v>43</v>
      </c>
      <c r="C28" s="54" t="s">
        <v>142</v>
      </c>
      <c r="D28" s="56">
        <v>8</v>
      </c>
      <c r="E28" s="57">
        <v>11.86</v>
      </c>
      <c r="F28" s="57">
        <v>94.88</v>
      </c>
      <c r="G28" s="57"/>
    </row>
    <row r="29" spans="2:7" ht="12.75" customHeight="1" x14ac:dyDescent="0.2">
      <c r="B29" s="62" t="s">
        <v>44</v>
      </c>
      <c r="C29" s="54" t="s">
        <v>142</v>
      </c>
      <c r="D29" s="56">
        <v>25</v>
      </c>
      <c r="E29" s="57">
        <v>12.71</v>
      </c>
      <c r="F29" s="57">
        <v>317.75</v>
      </c>
      <c r="G29" s="57"/>
    </row>
    <row r="30" spans="2:7" ht="12.75" customHeight="1" x14ac:dyDescent="0.2">
      <c r="B30" s="62" t="s">
        <v>45</v>
      </c>
      <c r="C30" s="54" t="s">
        <v>142</v>
      </c>
      <c r="D30" s="56">
        <v>5</v>
      </c>
      <c r="E30" s="57">
        <v>13.56</v>
      </c>
      <c r="F30" s="57">
        <v>67.8</v>
      </c>
      <c r="G30" s="57"/>
    </row>
    <row r="31" spans="2:7" ht="12.75" customHeight="1" x14ac:dyDescent="0.2">
      <c r="B31" s="62" t="s">
        <v>46</v>
      </c>
      <c r="C31" s="54" t="s">
        <v>143</v>
      </c>
      <c r="D31" s="56">
        <v>68.5</v>
      </c>
      <c r="E31" s="57">
        <v>3.5</v>
      </c>
      <c r="F31" s="57">
        <v>239.75</v>
      </c>
      <c r="G31" s="57"/>
    </row>
    <row r="32" spans="2:7" ht="12.75" customHeight="1" x14ac:dyDescent="0.2">
      <c r="B32" s="62" t="s">
        <v>47</v>
      </c>
      <c r="C32" s="54" t="s">
        <v>143</v>
      </c>
      <c r="D32" s="56">
        <v>72</v>
      </c>
      <c r="E32" s="57">
        <v>3.5</v>
      </c>
      <c r="F32" s="57">
        <v>252</v>
      </c>
      <c r="G32" s="57"/>
    </row>
    <row r="33" spans="2:7" ht="12.75" customHeight="1" x14ac:dyDescent="0.2">
      <c r="B33" s="62" t="s">
        <v>158</v>
      </c>
      <c r="C33" s="54" t="s">
        <v>143</v>
      </c>
      <c r="D33" s="56">
        <v>12</v>
      </c>
      <c r="E33" s="57">
        <v>3.5</v>
      </c>
      <c r="F33" s="57">
        <v>42</v>
      </c>
      <c r="G33" s="57"/>
    </row>
    <row r="34" spans="2:7" ht="12.75" customHeight="1" x14ac:dyDescent="0.2">
      <c r="B34" s="62" t="s">
        <v>48</v>
      </c>
      <c r="C34" s="54" t="s">
        <v>143</v>
      </c>
      <c r="D34" s="56">
        <v>12</v>
      </c>
      <c r="E34" s="57">
        <v>11.86</v>
      </c>
      <c r="F34" s="57">
        <v>142.32</v>
      </c>
      <c r="G34" s="57"/>
    </row>
    <row r="35" spans="2:7" ht="12.75" customHeight="1" x14ac:dyDescent="0.2">
      <c r="B35" s="62" t="s">
        <v>159</v>
      </c>
      <c r="C35" s="54" t="s">
        <v>143</v>
      </c>
      <c r="D35" s="56">
        <v>10</v>
      </c>
      <c r="E35" s="57">
        <v>76.27</v>
      </c>
      <c r="F35" s="57">
        <v>762.7</v>
      </c>
      <c r="G35" s="57"/>
    </row>
    <row r="36" spans="2:7" ht="12.75" customHeight="1" x14ac:dyDescent="0.2">
      <c r="B36" s="62" t="s">
        <v>160</v>
      </c>
      <c r="C36" s="54" t="s">
        <v>143</v>
      </c>
      <c r="D36" s="56">
        <v>72</v>
      </c>
      <c r="E36" s="57">
        <v>93.22</v>
      </c>
      <c r="F36" s="57">
        <v>6711.84</v>
      </c>
      <c r="G36" s="57"/>
    </row>
    <row r="37" spans="2:7" ht="12.75" customHeight="1" x14ac:dyDescent="0.2">
      <c r="B37" s="62" t="s">
        <v>161</v>
      </c>
      <c r="C37" s="54" t="s">
        <v>142</v>
      </c>
      <c r="D37" s="56">
        <v>14</v>
      </c>
      <c r="E37" s="57">
        <v>72.03</v>
      </c>
      <c r="F37" s="57">
        <v>1008.4200000000001</v>
      </c>
      <c r="G37" s="57"/>
    </row>
    <row r="38" spans="2:7" ht="12.75" customHeight="1" x14ac:dyDescent="0.2">
      <c r="B38" s="62" t="s">
        <v>49</v>
      </c>
      <c r="C38" s="54" t="s">
        <v>143</v>
      </c>
      <c r="D38" s="56">
        <v>32184.940000000002</v>
      </c>
      <c r="E38" s="57">
        <v>0.75</v>
      </c>
      <c r="F38" s="57">
        <v>24138.71</v>
      </c>
      <c r="G38" s="57"/>
    </row>
    <row r="39" spans="2:7" ht="12.75" customHeight="1" x14ac:dyDescent="0.2">
      <c r="B39" s="62" t="s">
        <v>50</v>
      </c>
      <c r="C39" s="54" t="s">
        <v>143</v>
      </c>
      <c r="D39" s="56">
        <v>4802.63</v>
      </c>
      <c r="E39" s="57">
        <v>1.67</v>
      </c>
      <c r="F39" s="57">
        <v>8020.39</v>
      </c>
      <c r="G39" s="57"/>
    </row>
    <row r="40" spans="2:7" ht="12.75" customHeight="1" x14ac:dyDescent="0.2">
      <c r="B40" s="62" t="s">
        <v>162</v>
      </c>
      <c r="C40" s="54" t="s">
        <v>12</v>
      </c>
      <c r="D40" s="56">
        <v>54</v>
      </c>
      <c r="E40" s="57">
        <v>7.2</v>
      </c>
      <c r="F40" s="57">
        <v>388.8</v>
      </c>
      <c r="G40" s="57"/>
    </row>
    <row r="41" spans="2:7" ht="12.75" customHeight="1" x14ac:dyDescent="0.2">
      <c r="B41" s="62" t="s">
        <v>181</v>
      </c>
      <c r="C41" s="54" t="s">
        <v>145</v>
      </c>
      <c r="D41" s="56">
        <v>60.07</v>
      </c>
      <c r="E41" s="57">
        <v>19.5</v>
      </c>
      <c r="F41" s="57">
        <v>1171.3499999999999</v>
      </c>
      <c r="G41" s="57"/>
    </row>
    <row r="42" spans="2:7" ht="12.75" customHeight="1" x14ac:dyDescent="0.2">
      <c r="B42" s="62" t="s">
        <v>51</v>
      </c>
      <c r="C42" s="54" t="s">
        <v>145</v>
      </c>
      <c r="D42" s="56">
        <v>4132.6311999999998</v>
      </c>
      <c r="E42" s="57">
        <v>23.31</v>
      </c>
      <c r="F42" s="57">
        <v>96331.63</v>
      </c>
      <c r="G42" s="57"/>
    </row>
    <row r="43" spans="2:7" ht="12.75" customHeight="1" x14ac:dyDescent="0.2">
      <c r="B43" s="62" t="s">
        <v>52</v>
      </c>
      <c r="C43" s="54" t="s">
        <v>11</v>
      </c>
      <c r="D43" s="56">
        <v>79.137200000000007</v>
      </c>
      <c r="E43" s="57">
        <v>29.66</v>
      </c>
      <c r="F43" s="57">
        <v>2347.21</v>
      </c>
      <c r="G43" s="57"/>
    </row>
    <row r="44" spans="2:7" ht="12.75" customHeight="1" x14ac:dyDescent="0.2">
      <c r="B44" s="62" t="s">
        <v>53</v>
      </c>
      <c r="C44" s="54" t="s">
        <v>143</v>
      </c>
      <c r="D44" s="56">
        <v>9</v>
      </c>
      <c r="E44" s="57">
        <v>72</v>
      </c>
      <c r="F44" s="57">
        <v>648</v>
      </c>
      <c r="G44" s="57"/>
    </row>
    <row r="45" spans="2:7" ht="12.75" customHeight="1" x14ac:dyDescent="0.2">
      <c r="B45" s="62" t="s">
        <v>54</v>
      </c>
      <c r="C45" s="54" t="s">
        <v>146</v>
      </c>
      <c r="D45" s="56">
        <v>120</v>
      </c>
      <c r="E45" s="57">
        <v>5.51</v>
      </c>
      <c r="F45" s="57">
        <v>661.2</v>
      </c>
      <c r="G45" s="57"/>
    </row>
    <row r="46" spans="2:7" ht="12.75" customHeight="1" x14ac:dyDescent="0.2">
      <c r="B46" s="62" t="s">
        <v>55</v>
      </c>
      <c r="C46" s="54" t="s">
        <v>143</v>
      </c>
      <c r="D46" s="56">
        <v>6</v>
      </c>
      <c r="E46" s="57">
        <v>42.37</v>
      </c>
      <c r="F46" s="57">
        <v>254.22</v>
      </c>
      <c r="G46" s="57"/>
    </row>
    <row r="47" spans="2:7" ht="12.75" customHeight="1" x14ac:dyDescent="0.2">
      <c r="B47" s="62" t="s">
        <v>163</v>
      </c>
      <c r="C47" s="54" t="s">
        <v>142</v>
      </c>
      <c r="D47" s="56">
        <v>0.57000000000000006</v>
      </c>
      <c r="E47" s="57">
        <v>41.410000000000004</v>
      </c>
      <c r="F47" s="57">
        <v>23.6</v>
      </c>
      <c r="G47" s="57"/>
    </row>
    <row r="48" spans="2:7" ht="12.75" customHeight="1" x14ac:dyDescent="0.2">
      <c r="B48" s="62" t="s">
        <v>56</v>
      </c>
      <c r="C48" s="54" t="s">
        <v>147</v>
      </c>
      <c r="D48" s="56">
        <v>27</v>
      </c>
      <c r="E48" s="57">
        <v>4.2</v>
      </c>
      <c r="F48" s="57">
        <v>113.4</v>
      </c>
      <c r="G48" s="57"/>
    </row>
    <row r="49" spans="2:7" x14ac:dyDescent="0.2">
      <c r="B49" s="62" t="s">
        <v>57</v>
      </c>
      <c r="C49" s="54" t="s">
        <v>147</v>
      </c>
      <c r="D49" s="56">
        <v>1.5</v>
      </c>
      <c r="E49" s="57">
        <v>1.27</v>
      </c>
      <c r="F49" s="57">
        <v>1.9100000000000001</v>
      </c>
      <c r="G49" s="57"/>
    </row>
    <row r="50" spans="2:7" x14ac:dyDescent="0.2">
      <c r="B50" s="62" t="s">
        <v>58</v>
      </c>
      <c r="C50" s="54" t="s">
        <v>145</v>
      </c>
      <c r="D50" s="56">
        <v>1.4113</v>
      </c>
      <c r="E50" s="57">
        <v>15.25</v>
      </c>
      <c r="F50" s="57">
        <v>21.52</v>
      </c>
      <c r="G50" s="57"/>
    </row>
    <row r="51" spans="2:7" ht="12.75" customHeight="1" x14ac:dyDescent="0.2">
      <c r="B51" s="62" t="s">
        <v>59</v>
      </c>
      <c r="C51" s="54" t="s">
        <v>141</v>
      </c>
      <c r="D51" s="56">
        <v>163.6155</v>
      </c>
      <c r="E51" s="57">
        <v>5</v>
      </c>
      <c r="F51" s="57">
        <v>818.08</v>
      </c>
      <c r="G51" s="57"/>
    </row>
    <row r="52" spans="2:7" ht="12.75" customHeight="1" x14ac:dyDescent="0.2">
      <c r="B52" s="62" t="s">
        <v>164</v>
      </c>
      <c r="C52" s="54" t="s">
        <v>165</v>
      </c>
      <c r="D52" s="56">
        <v>120</v>
      </c>
      <c r="E52" s="57">
        <v>55</v>
      </c>
      <c r="F52" s="57">
        <v>6600</v>
      </c>
      <c r="G52" s="57"/>
    </row>
    <row r="53" spans="2:7" ht="12.75" customHeight="1" x14ac:dyDescent="0.2">
      <c r="B53" s="62" t="s">
        <v>166</v>
      </c>
      <c r="C53" s="54" t="s">
        <v>165</v>
      </c>
      <c r="D53" s="56">
        <v>120</v>
      </c>
      <c r="E53" s="57">
        <v>22.88</v>
      </c>
      <c r="F53" s="57">
        <v>2745.6</v>
      </c>
      <c r="G53" s="57"/>
    </row>
    <row r="54" spans="2:7" ht="12.75" customHeight="1" x14ac:dyDescent="0.2">
      <c r="B54" s="55" t="s">
        <v>60</v>
      </c>
      <c r="C54" s="54" t="s">
        <v>143</v>
      </c>
      <c r="D54" s="56">
        <v>3</v>
      </c>
      <c r="E54" s="57">
        <v>2475</v>
      </c>
      <c r="F54" s="57">
        <v>7425</v>
      </c>
      <c r="G54" s="57"/>
    </row>
    <row r="55" spans="2:7" ht="12.75" customHeight="1" x14ac:dyDescent="0.2">
      <c r="B55" s="62" t="s">
        <v>61</v>
      </c>
      <c r="C55" s="54" t="s">
        <v>11</v>
      </c>
      <c r="D55" s="56">
        <v>707.62310000000002</v>
      </c>
      <c r="E55" s="57">
        <v>55.08</v>
      </c>
      <c r="F55" s="57">
        <v>38975.879999999997</v>
      </c>
      <c r="G55" s="57"/>
    </row>
    <row r="56" spans="2:7" ht="12.75" customHeight="1" x14ac:dyDescent="0.2">
      <c r="B56" s="62" t="s">
        <v>167</v>
      </c>
      <c r="C56" s="54" t="s">
        <v>11</v>
      </c>
      <c r="D56" s="56">
        <v>35.6096</v>
      </c>
      <c r="E56" s="57">
        <v>55.08</v>
      </c>
      <c r="F56" s="57">
        <v>1961.38</v>
      </c>
      <c r="G56" s="53"/>
    </row>
    <row r="57" spans="2:7" ht="12.75" customHeight="1" x14ac:dyDescent="0.2">
      <c r="B57" s="62" t="s">
        <v>62</v>
      </c>
      <c r="C57" s="54" t="s">
        <v>12</v>
      </c>
      <c r="D57" s="56">
        <v>3.6980000000000004</v>
      </c>
      <c r="E57" s="57">
        <v>10</v>
      </c>
      <c r="F57" s="57">
        <v>36.980000000000004</v>
      </c>
      <c r="G57" s="57"/>
    </row>
    <row r="58" spans="2:7" ht="12.75" customHeight="1" x14ac:dyDescent="0.2">
      <c r="B58" s="62" t="s">
        <v>63</v>
      </c>
      <c r="C58" s="54" t="s">
        <v>143</v>
      </c>
      <c r="D58" s="56">
        <v>1</v>
      </c>
      <c r="E58" s="57">
        <v>152.54</v>
      </c>
      <c r="F58" s="57">
        <v>152.54</v>
      </c>
      <c r="G58" s="57"/>
    </row>
    <row r="59" spans="2:7" ht="12.75" customHeight="1" x14ac:dyDescent="0.2">
      <c r="B59" s="62" t="s">
        <v>64</v>
      </c>
      <c r="C59" s="54" t="s">
        <v>140</v>
      </c>
      <c r="D59" s="56">
        <v>3.2145999999999999</v>
      </c>
      <c r="E59" s="57">
        <v>32.200000000000003</v>
      </c>
      <c r="F59" s="57">
        <v>103.51</v>
      </c>
      <c r="G59" s="57"/>
    </row>
    <row r="60" spans="2:7" ht="12.75" customHeight="1" x14ac:dyDescent="0.2">
      <c r="B60" s="62" t="s">
        <v>168</v>
      </c>
      <c r="C60" s="54" t="s">
        <v>169</v>
      </c>
      <c r="D60" s="56">
        <v>3.4686000000000003</v>
      </c>
      <c r="E60" s="57">
        <v>32.200000000000003</v>
      </c>
      <c r="F60" s="57">
        <v>111.69</v>
      </c>
      <c r="G60" s="57"/>
    </row>
    <row r="61" spans="2:7" ht="12.75" customHeight="1" x14ac:dyDescent="0.2">
      <c r="B61" s="62" t="s">
        <v>65</v>
      </c>
      <c r="C61" s="54" t="s">
        <v>145</v>
      </c>
      <c r="D61" s="56">
        <v>254.07220000000001</v>
      </c>
      <c r="E61" s="57">
        <v>15.25</v>
      </c>
      <c r="F61" s="57">
        <v>3874.6</v>
      </c>
      <c r="G61" s="57"/>
    </row>
    <row r="62" spans="2:7" ht="12.75" customHeight="1" x14ac:dyDescent="0.2">
      <c r="B62" s="62" t="s">
        <v>170</v>
      </c>
      <c r="C62" s="54" t="s">
        <v>143</v>
      </c>
      <c r="D62" s="56">
        <v>65.748500000000007</v>
      </c>
      <c r="E62" s="57">
        <v>3.39</v>
      </c>
      <c r="F62" s="57">
        <v>222.89000000000001</v>
      </c>
      <c r="G62" s="57"/>
    </row>
    <row r="63" spans="2:7" ht="12.75" customHeight="1" x14ac:dyDescent="0.2">
      <c r="B63" s="62" t="s">
        <v>66</v>
      </c>
      <c r="C63" s="54" t="s">
        <v>141</v>
      </c>
      <c r="D63" s="56">
        <v>3.0375000000000001</v>
      </c>
      <c r="E63" s="57">
        <v>25.42</v>
      </c>
      <c r="F63" s="57">
        <v>77.210000000000008</v>
      </c>
      <c r="G63" s="57"/>
    </row>
    <row r="64" spans="2:7" ht="12.75" customHeight="1" x14ac:dyDescent="0.2">
      <c r="B64" s="55" t="s">
        <v>67</v>
      </c>
      <c r="C64" s="54" t="s">
        <v>144</v>
      </c>
      <c r="D64" s="56">
        <v>6</v>
      </c>
      <c r="E64" s="57">
        <v>1000</v>
      </c>
      <c r="F64" s="57">
        <v>6000</v>
      </c>
      <c r="G64" s="57"/>
    </row>
    <row r="65" spans="2:7" ht="12.75" customHeight="1" x14ac:dyDescent="0.2">
      <c r="B65" s="62" t="s">
        <v>68</v>
      </c>
      <c r="C65" s="54" t="s">
        <v>12</v>
      </c>
      <c r="D65" s="56">
        <v>11.667</v>
      </c>
      <c r="E65" s="57">
        <v>20</v>
      </c>
      <c r="F65" s="57">
        <v>233.34</v>
      </c>
      <c r="G65" s="57"/>
    </row>
    <row r="66" spans="2:7" x14ac:dyDescent="0.2">
      <c r="B66" s="62" t="s">
        <v>69</v>
      </c>
      <c r="C66" s="54" t="s">
        <v>12</v>
      </c>
      <c r="D66" s="56">
        <v>5.8334999999999999</v>
      </c>
      <c r="E66" s="57">
        <v>3.5</v>
      </c>
      <c r="F66" s="57">
        <v>20.420000000000002</v>
      </c>
      <c r="G66" s="53"/>
    </row>
    <row r="67" spans="2:7" ht="12.75" customHeight="1" x14ac:dyDescent="0.2">
      <c r="B67" s="55" t="s">
        <v>70</v>
      </c>
      <c r="C67" s="54" t="s">
        <v>143</v>
      </c>
      <c r="D67" s="56">
        <v>2</v>
      </c>
      <c r="E67" s="57">
        <v>237.29</v>
      </c>
      <c r="F67" s="57">
        <v>474.58</v>
      </c>
      <c r="G67" s="57"/>
    </row>
    <row r="68" spans="2:7" ht="12.75" customHeight="1" x14ac:dyDescent="0.2">
      <c r="B68" s="55" t="s">
        <v>153</v>
      </c>
      <c r="C68" s="54" t="s">
        <v>144</v>
      </c>
      <c r="D68" s="56">
        <v>1</v>
      </c>
      <c r="E68" s="57">
        <v>5000</v>
      </c>
      <c r="F68" s="57">
        <v>5000</v>
      </c>
      <c r="G68" s="57"/>
    </row>
    <row r="69" spans="2:7" ht="12.75" customHeight="1" x14ac:dyDescent="0.2">
      <c r="B69" s="62" t="s">
        <v>171</v>
      </c>
      <c r="C69" s="54" t="s">
        <v>140</v>
      </c>
      <c r="D69" s="56">
        <v>6.6360000000000001</v>
      </c>
      <c r="E69" s="57">
        <v>11.200000000000001</v>
      </c>
      <c r="F69" s="57">
        <v>74.320000000000007</v>
      </c>
      <c r="G69" s="57"/>
    </row>
    <row r="70" spans="2:7" x14ac:dyDescent="0.2">
      <c r="B70" s="62" t="s">
        <v>172</v>
      </c>
      <c r="C70" s="54" t="s">
        <v>8</v>
      </c>
      <c r="D70" s="56">
        <v>128.87969999999999</v>
      </c>
      <c r="E70" s="57">
        <v>42.37</v>
      </c>
      <c r="F70" s="57">
        <v>5460.63</v>
      </c>
      <c r="G70" s="53"/>
    </row>
    <row r="71" spans="2:7" ht="12.75" customHeight="1" x14ac:dyDescent="0.2">
      <c r="B71" s="62" t="s">
        <v>71</v>
      </c>
      <c r="C71" s="54" t="s">
        <v>140</v>
      </c>
      <c r="D71" s="56">
        <v>5.9891999999999994</v>
      </c>
      <c r="E71" s="57">
        <v>29.66</v>
      </c>
      <c r="F71" s="57">
        <v>177.64000000000001</v>
      </c>
      <c r="G71" s="57"/>
    </row>
    <row r="72" spans="2:7" ht="12.75" customHeight="1" x14ac:dyDescent="0.2">
      <c r="B72" s="62" t="s">
        <v>72</v>
      </c>
      <c r="C72" s="54" t="s">
        <v>143</v>
      </c>
      <c r="D72" s="56">
        <v>923.78300000000002</v>
      </c>
      <c r="E72" s="57">
        <v>2.12</v>
      </c>
      <c r="F72" s="57">
        <v>1958.42</v>
      </c>
      <c r="G72" s="57"/>
    </row>
    <row r="73" spans="2:7" x14ac:dyDescent="0.2">
      <c r="B73" s="62" t="s">
        <v>73</v>
      </c>
      <c r="C73" s="54" t="s">
        <v>8</v>
      </c>
      <c r="D73" s="56">
        <v>158.3639</v>
      </c>
      <c r="E73" s="57">
        <v>5.68</v>
      </c>
      <c r="F73" s="57">
        <v>899.51</v>
      </c>
      <c r="G73" s="57"/>
    </row>
    <row r="74" spans="2:7" x14ac:dyDescent="0.2">
      <c r="B74" s="62" t="s">
        <v>74</v>
      </c>
      <c r="C74" s="54" t="s">
        <v>145</v>
      </c>
      <c r="D74" s="56">
        <v>1.4377000000000002</v>
      </c>
      <c r="E74" s="57">
        <v>11.86</v>
      </c>
      <c r="F74" s="57">
        <v>17.05</v>
      </c>
      <c r="G74" s="57"/>
    </row>
    <row r="75" spans="2:7" ht="12.75" customHeight="1" x14ac:dyDescent="0.2">
      <c r="B75" s="62" t="s">
        <v>75</v>
      </c>
      <c r="C75" s="54" t="s">
        <v>143</v>
      </c>
      <c r="D75" s="56">
        <v>19.8765</v>
      </c>
      <c r="E75" s="57">
        <v>15.25</v>
      </c>
      <c r="F75" s="57">
        <v>303.12</v>
      </c>
      <c r="G75" s="57"/>
    </row>
    <row r="76" spans="2:7" ht="12.75" customHeight="1" x14ac:dyDescent="0.2">
      <c r="B76" s="62" t="s">
        <v>76</v>
      </c>
      <c r="C76" s="54" t="s">
        <v>144</v>
      </c>
      <c r="D76" s="56">
        <v>6</v>
      </c>
      <c r="E76" s="57">
        <v>1200</v>
      </c>
      <c r="F76" s="57">
        <v>7200</v>
      </c>
      <c r="G76" s="57"/>
    </row>
    <row r="77" spans="2:7" ht="12.75" customHeight="1" x14ac:dyDescent="0.2">
      <c r="B77" s="62" t="s">
        <v>77</v>
      </c>
      <c r="C77" s="54" t="s">
        <v>144</v>
      </c>
      <c r="D77" s="56">
        <v>1</v>
      </c>
      <c r="E77" s="57">
        <v>900</v>
      </c>
      <c r="F77" s="57">
        <v>900</v>
      </c>
      <c r="G77" s="57"/>
    </row>
    <row r="78" spans="2:7" ht="12.75" customHeight="1" x14ac:dyDescent="0.2">
      <c r="B78" s="62" t="s">
        <v>173</v>
      </c>
      <c r="C78" s="54" t="s">
        <v>142</v>
      </c>
      <c r="D78" s="56">
        <v>3</v>
      </c>
      <c r="E78" s="57">
        <v>1271.19</v>
      </c>
      <c r="F78" s="57">
        <v>3813.57</v>
      </c>
      <c r="G78" s="57"/>
    </row>
    <row r="79" spans="2:7" ht="12.75" customHeight="1" x14ac:dyDescent="0.2">
      <c r="B79" s="62" t="s">
        <v>174</v>
      </c>
      <c r="C79" s="54" t="s">
        <v>175</v>
      </c>
      <c r="D79" s="56">
        <v>13.200000000000001</v>
      </c>
      <c r="E79" s="57">
        <v>32.4</v>
      </c>
      <c r="F79" s="57">
        <v>427.68</v>
      </c>
      <c r="G79" s="57"/>
    </row>
    <row r="80" spans="2:7" ht="12.75" customHeight="1" x14ac:dyDescent="0.2">
      <c r="B80" s="62" t="s">
        <v>176</v>
      </c>
      <c r="C80" s="54" t="s">
        <v>175</v>
      </c>
      <c r="D80" s="56">
        <v>12.8</v>
      </c>
      <c r="E80" s="57">
        <v>39.6</v>
      </c>
      <c r="F80" s="57">
        <v>506.88</v>
      </c>
      <c r="G80" s="57"/>
    </row>
    <row r="81" spans="2:7" ht="12.75" customHeight="1" x14ac:dyDescent="0.2">
      <c r="B81" s="62" t="s">
        <v>177</v>
      </c>
      <c r="C81" s="54" t="s">
        <v>144</v>
      </c>
      <c r="D81" s="56">
        <v>1</v>
      </c>
      <c r="E81" s="57">
        <v>1000</v>
      </c>
      <c r="F81" s="57">
        <v>1000</v>
      </c>
      <c r="G81" s="57"/>
    </row>
    <row r="82" spans="2:7" ht="12.75" customHeight="1" x14ac:dyDescent="0.2">
      <c r="B82" s="62" t="s">
        <v>78</v>
      </c>
      <c r="C82" s="54" t="s">
        <v>12</v>
      </c>
      <c r="D82" s="56">
        <v>408.66</v>
      </c>
      <c r="E82" s="57">
        <v>12</v>
      </c>
      <c r="F82" s="57">
        <v>4903.92</v>
      </c>
      <c r="G82" s="57"/>
    </row>
    <row r="83" spans="2:7" ht="12.75" customHeight="1" x14ac:dyDescent="0.2">
      <c r="B83" s="62" t="s">
        <v>79</v>
      </c>
      <c r="C83" s="54" t="s">
        <v>11</v>
      </c>
      <c r="D83" s="56">
        <v>30.270300000000002</v>
      </c>
      <c r="E83" s="57">
        <v>35</v>
      </c>
      <c r="F83" s="57">
        <v>1059.46</v>
      </c>
      <c r="G83" s="57"/>
    </row>
    <row r="84" spans="2:7" ht="12.75" customHeight="1" x14ac:dyDescent="0.2">
      <c r="B84" s="62" t="s">
        <v>80</v>
      </c>
      <c r="C84" s="54" t="s">
        <v>148</v>
      </c>
      <c r="D84" s="56">
        <v>5705.277</v>
      </c>
      <c r="E84" s="57">
        <v>4.5</v>
      </c>
      <c r="F84" s="57">
        <v>25673.75</v>
      </c>
      <c r="G84" s="57"/>
    </row>
    <row r="85" spans="2:7" ht="12.75" customHeight="1" x14ac:dyDescent="0.2">
      <c r="B85" s="62" t="s">
        <v>81</v>
      </c>
      <c r="C85" s="54" t="s">
        <v>148</v>
      </c>
      <c r="D85" s="56">
        <v>140.18270000000001</v>
      </c>
      <c r="E85" s="57">
        <v>5.6000000000000005</v>
      </c>
      <c r="F85" s="57">
        <v>785.02</v>
      </c>
      <c r="G85" s="57"/>
    </row>
    <row r="86" spans="2:7" ht="12.75" customHeight="1" x14ac:dyDescent="0.2">
      <c r="B86" s="62" t="s">
        <v>82</v>
      </c>
      <c r="C86" s="54" t="s">
        <v>148</v>
      </c>
      <c r="D86" s="56">
        <v>907.85100000000011</v>
      </c>
      <c r="E86" s="57">
        <v>13.1</v>
      </c>
      <c r="F86" s="57">
        <v>11892.85</v>
      </c>
      <c r="G86" s="57"/>
    </row>
    <row r="87" spans="2:7" ht="12.75" customHeight="1" x14ac:dyDescent="0.2">
      <c r="B87" s="62" t="s">
        <v>80</v>
      </c>
      <c r="C87" s="54" t="s">
        <v>148</v>
      </c>
      <c r="D87" s="56">
        <v>23.6187</v>
      </c>
      <c r="E87" s="57">
        <v>4.5</v>
      </c>
      <c r="F87" s="57">
        <v>106.28</v>
      </c>
      <c r="G87" s="57"/>
    </row>
    <row r="88" spans="2:7" x14ac:dyDescent="0.2">
      <c r="B88" s="62" t="s">
        <v>83</v>
      </c>
      <c r="C88" s="54" t="s">
        <v>148</v>
      </c>
      <c r="D88" s="56">
        <v>1538.3320999999999</v>
      </c>
      <c r="E88" s="57">
        <v>4.5</v>
      </c>
      <c r="F88" s="57">
        <v>6922.49</v>
      </c>
      <c r="G88" s="57"/>
    </row>
    <row r="89" spans="2:7" ht="12.75" customHeight="1" x14ac:dyDescent="0.2">
      <c r="B89" s="62" t="s">
        <v>84</v>
      </c>
      <c r="C89" s="54" t="s">
        <v>148</v>
      </c>
      <c r="D89" s="56">
        <v>42.896800000000006</v>
      </c>
      <c r="E89" s="57">
        <v>5.6000000000000005</v>
      </c>
      <c r="F89" s="57">
        <v>240.22</v>
      </c>
      <c r="G89" s="57"/>
    </row>
    <row r="90" spans="2:7" ht="12.75" customHeight="1" x14ac:dyDescent="0.2">
      <c r="B90" s="62" t="s">
        <v>85</v>
      </c>
      <c r="C90" s="54" t="s">
        <v>148</v>
      </c>
      <c r="D90" s="56">
        <v>1.8490000000000002</v>
      </c>
      <c r="E90" s="57">
        <v>7.5</v>
      </c>
      <c r="F90" s="57">
        <v>13.870000000000001</v>
      </c>
      <c r="G90" s="57"/>
    </row>
    <row r="91" spans="2:7" ht="12.75" customHeight="1" x14ac:dyDescent="0.2">
      <c r="B91" s="62" t="s">
        <v>86</v>
      </c>
      <c r="C91" s="54" t="s">
        <v>149</v>
      </c>
      <c r="D91" s="56">
        <v>12.347999999999999</v>
      </c>
      <c r="E91" s="57">
        <v>40</v>
      </c>
      <c r="F91" s="57">
        <v>493.92</v>
      </c>
      <c r="G91" s="57"/>
    </row>
    <row r="92" spans="2:7" ht="12.75" customHeight="1" x14ac:dyDescent="0.2">
      <c r="B92" s="62" t="s">
        <v>178</v>
      </c>
      <c r="C92" s="54" t="s">
        <v>149</v>
      </c>
      <c r="D92" s="56">
        <v>30</v>
      </c>
      <c r="E92" s="57">
        <v>19</v>
      </c>
      <c r="F92" s="57">
        <v>570</v>
      </c>
      <c r="G92" s="57"/>
    </row>
    <row r="93" spans="2:7" ht="12.75" customHeight="1" x14ac:dyDescent="0.2">
      <c r="B93" s="62" t="s">
        <v>87</v>
      </c>
      <c r="C93" s="54" t="s">
        <v>148</v>
      </c>
      <c r="D93" s="56">
        <v>585.26010000000008</v>
      </c>
      <c r="E93" s="57">
        <v>4.5</v>
      </c>
      <c r="F93" s="57">
        <v>2633.67</v>
      </c>
      <c r="G93" s="57"/>
    </row>
    <row r="94" spans="2:7" ht="12.75" customHeight="1" x14ac:dyDescent="0.2">
      <c r="B94" s="62" t="s">
        <v>88</v>
      </c>
      <c r="C94" s="54" t="s">
        <v>12</v>
      </c>
      <c r="D94" s="56">
        <v>330.78000000000003</v>
      </c>
      <c r="E94" s="57">
        <v>13.56</v>
      </c>
      <c r="F94" s="57">
        <v>4485.38</v>
      </c>
      <c r="G94" s="57"/>
    </row>
    <row r="95" spans="2:7" ht="12.75" customHeight="1" x14ac:dyDescent="0.2">
      <c r="B95" s="62" t="s">
        <v>89</v>
      </c>
      <c r="C95" s="54" t="s">
        <v>140</v>
      </c>
      <c r="D95" s="56">
        <v>0.61609999999999998</v>
      </c>
      <c r="E95" s="57">
        <v>38.14</v>
      </c>
      <c r="F95" s="57">
        <v>23.5</v>
      </c>
      <c r="G95" s="57"/>
    </row>
    <row r="96" spans="2:7" ht="12.75" customHeight="1" x14ac:dyDescent="0.2">
      <c r="B96" s="62" t="s">
        <v>90</v>
      </c>
      <c r="C96" s="54" t="s">
        <v>140</v>
      </c>
      <c r="D96" s="56">
        <v>184.7559</v>
      </c>
      <c r="E96" s="57">
        <v>57.63</v>
      </c>
      <c r="F96" s="57">
        <v>10647.48</v>
      </c>
      <c r="G96" s="57"/>
    </row>
    <row r="97" spans="2:7" ht="12.75" customHeight="1" x14ac:dyDescent="0.2">
      <c r="B97" s="62" t="s">
        <v>91</v>
      </c>
      <c r="C97" s="54" t="s">
        <v>140</v>
      </c>
      <c r="D97" s="56">
        <v>46.189</v>
      </c>
      <c r="E97" s="57">
        <v>23.73</v>
      </c>
      <c r="F97" s="57">
        <v>1096.06</v>
      </c>
      <c r="G97" s="57"/>
    </row>
    <row r="98" spans="2:7" ht="12.75" customHeight="1" x14ac:dyDescent="0.2">
      <c r="B98" s="62" t="s">
        <v>92</v>
      </c>
      <c r="C98" s="54" t="s">
        <v>143</v>
      </c>
      <c r="D98" s="56">
        <v>19.8765</v>
      </c>
      <c r="E98" s="57">
        <v>11</v>
      </c>
      <c r="F98" s="57">
        <v>218.64000000000001</v>
      </c>
      <c r="G98" s="57"/>
    </row>
    <row r="99" spans="2:7" ht="12.75" customHeight="1" x14ac:dyDescent="0.2">
      <c r="B99" s="62" t="s">
        <v>93</v>
      </c>
      <c r="C99" s="54" t="s">
        <v>150</v>
      </c>
      <c r="D99" s="56">
        <v>3.9752999999999998</v>
      </c>
      <c r="E99" s="57">
        <v>8.6</v>
      </c>
      <c r="F99" s="57">
        <v>34.19</v>
      </c>
      <c r="G99" s="57"/>
    </row>
    <row r="100" spans="2:7" ht="12.75" customHeight="1" x14ac:dyDescent="0.2">
      <c r="B100" s="62" t="s">
        <v>94</v>
      </c>
      <c r="C100" s="54" t="s">
        <v>12</v>
      </c>
      <c r="D100" s="56">
        <v>60.75</v>
      </c>
      <c r="E100" s="57">
        <v>40.96</v>
      </c>
      <c r="F100" s="57">
        <v>2488.3200000000002</v>
      </c>
      <c r="G100" s="57"/>
    </row>
    <row r="101" spans="2:7" ht="12.75" customHeight="1" x14ac:dyDescent="0.2">
      <c r="B101" s="62" t="s">
        <v>95</v>
      </c>
      <c r="C101" s="54" t="s">
        <v>12</v>
      </c>
      <c r="D101" s="56">
        <v>127.575</v>
      </c>
      <c r="E101" s="57">
        <v>36.72</v>
      </c>
      <c r="F101" s="57">
        <v>4684.55</v>
      </c>
      <c r="G101" s="57"/>
    </row>
    <row r="102" spans="2:7" ht="12.75" customHeight="1" x14ac:dyDescent="0.2">
      <c r="B102" s="62" t="s">
        <v>96</v>
      </c>
      <c r="C102" s="54" t="s">
        <v>143</v>
      </c>
      <c r="D102" s="56">
        <v>2</v>
      </c>
      <c r="E102" s="57">
        <v>6.78</v>
      </c>
      <c r="F102" s="57">
        <v>13.56</v>
      </c>
      <c r="G102" s="57"/>
    </row>
    <row r="103" spans="2:7" ht="12.75" customHeight="1" x14ac:dyDescent="0.2">
      <c r="B103" s="62" t="s">
        <v>97</v>
      </c>
      <c r="C103" s="54" t="s">
        <v>143</v>
      </c>
      <c r="D103" s="56">
        <v>1</v>
      </c>
      <c r="E103" s="57">
        <v>11.86</v>
      </c>
      <c r="F103" s="57">
        <v>11.86</v>
      </c>
      <c r="G103" s="57"/>
    </row>
    <row r="104" spans="2:7" ht="12.75" customHeight="1" x14ac:dyDescent="0.2">
      <c r="B104" s="55" t="s">
        <v>98</v>
      </c>
      <c r="C104" s="54" t="s">
        <v>143</v>
      </c>
      <c r="D104" s="56">
        <v>1</v>
      </c>
      <c r="E104" s="57">
        <v>58.9</v>
      </c>
      <c r="F104" s="57">
        <v>58.9</v>
      </c>
      <c r="G104" s="57"/>
    </row>
    <row r="105" spans="2:7" ht="12.75" customHeight="1" x14ac:dyDescent="0.2">
      <c r="B105" s="55" t="s">
        <v>99</v>
      </c>
      <c r="C105" s="54" t="s">
        <v>143</v>
      </c>
      <c r="D105" s="56">
        <v>168.46919999999997</v>
      </c>
      <c r="E105" s="57">
        <v>56</v>
      </c>
      <c r="F105" s="57">
        <v>9434.2800000000007</v>
      </c>
      <c r="G105" s="57"/>
    </row>
    <row r="106" spans="2:7" ht="12.75" customHeight="1" x14ac:dyDescent="0.2">
      <c r="B106" s="62" t="s">
        <v>100</v>
      </c>
      <c r="C106" s="54" t="s">
        <v>12</v>
      </c>
      <c r="D106" s="56">
        <v>243.51599999999999</v>
      </c>
      <c r="E106" s="57">
        <v>4.5200000000000005</v>
      </c>
      <c r="F106" s="57">
        <v>1100.69</v>
      </c>
      <c r="G106" s="57"/>
    </row>
    <row r="107" spans="2:7" ht="12.75" customHeight="1" x14ac:dyDescent="0.2">
      <c r="B107" s="62" t="s">
        <v>101</v>
      </c>
      <c r="C107" s="54" t="s">
        <v>143</v>
      </c>
      <c r="D107" s="56">
        <v>36</v>
      </c>
      <c r="E107" s="57">
        <v>0.85</v>
      </c>
      <c r="F107" s="57">
        <v>30.6</v>
      </c>
      <c r="G107" s="53"/>
    </row>
    <row r="108" spans="2:7" ht="12.75" customHeight="1" x14ac:dyDescent="0.2">
      <c r="B108" s="62" t="s">
        <v>102</v>
      </c>
      <c r="C108" s="54" t="s">
        <v>143</v>
      </c>
      <c r="D108" s="56">
        <v>28</v>
      </c>
      <c r="E108" s="57">
        <v>3.22</v>
      </c>
      <c r="F108" s="57">
        <v>90.16</v>
      </c>
      <c r="G108" s="57"/>
    </row>
    <row r="109" spans="2:7" ht="12.75" customHeight="1" x14ac:dyDescent="0.2">
      <c r="B109" s="62" t="s">
        <v>103</v>
      </c>
      <c r="C109" s="54" t="s">
        <v>143</v>
      </c>
      <c r="D109" s="56">
        <v>60.9</v>
      </c>
      <c r="E109" s="57">
        <v>2.12</v>
      </c>
      <c r="F109" s="57">
        <v>129.11000000000001</v>
      </c>
      <c r="G109" s="57"/>
    </row>
    <row r="110" spans="2:7" ht="12.75" customHeight="1" x14ac:dyDescent="0.2">
      <c r="B110" s="62" t="s">
        <v>104</v>
      </c>
      <c r="C110" s="54" t="s">
        <v>143</v>
      </c>
      <c r="D110" s="56">
        <v>82.639200000000002</v>
      </c>
      <c r="E110" s="57">
        <v>2.12</v>
      </c>
      <c r="F110" s="57">
        <v>175.20000000000002</v>
      </c>
      <c r="G110" s="57"/>
    </row>
    <row r="111" spans="2:7" ht="12.75" customHeight="1" x14ac:dyDescent="0.2">
      <c r="B111" s="62" t="s">
        <v>105</v>
      </c>
      <c r="C111" s="54" t="s">
        <v>143</v>
      </c>
      <c r="D111" s="56">
        <v>8</v>
      </c>
      <c r="E111" s="57">
        <v>10.17</v>
      </c>
      <c r="F111" s="57">
        <v>81.36</v>
      </c>
      <c r="G111" s="57"/>
    </row>
    <row r="112" spans="2:7" ht="12.75" customHeight="1" x14ac:dyDescent="0.2">
      <c r="B112" s="62" t="s">
        <v>106</v>
      </c>
      <c r="C112" s="54" t="s">
        <v>143</v>
      </c>
      <c r="D112" s="56">
        <v>4</v>
      </c>
      <c r="E112" s="57">
        <v>32</v>
      </c>
      <c r="F112" s="57">
        <v>128</v>
      </c>
      <c r="G112" s="57"/>
    </row>
    <row r="113" spans="2:7" ht="12.75" customHeight="1" x14ac:dyDescent="0.2">
      <c r="B113" s="62" t="s">
        <v>107</v>
      </c>
      <c r="C113" s="54" t="s">
        <v>12</v>
      </c>
      <c r="D113" s="56">
        <v>466.8</v>
      </c>
      <c r="E113" s="57">
        <v>4.9400000000000004</v>
      </c>
      <c r="F113" s="57">
        <v>2305.9900000000002</v>
      </c>
      <c r="G113" s="57"/>
    </row>
    <row r="114" spans="2:7" ht="12.75" customHeight="1" x14ac:dyDescent="0.2">
      <c r="B114" s="62" t="s">
        <v>108</v>
      </c>
      <c r="C114" s="54" t="s">
        <v>12</v>
      </c>
      <c r="D114" s="56">
        <v>334.86</v>
      </c>
      <c r="E114" s="57">
        <v>5.65</v>
      </c>
      <c r="F114" s="57">
        <v>1891.96</v>
      </c>
      <c r="G114" s="57"/>
    </row>
    <row r="115" spans="2:7" ht="12.75" customHeight="1" x14ac:dyDescent="0.2">
      <c r="B115" s="62" t="s">
        <v>179</v>
      </c>
      <c r="C115" s="54" t="s">
        <v>12</v>
      </c>
      <c r="D115" s="56">
        <v>10</v>
      </c>
      <c r="E115" s="57">
        <v>27.19</v>
      </c>
      <c r="F115" s="57">
        <v>271.89999999999998</v>
      </c>
      <c r="G115" s="57"/>
    </row>
    <row r="116" spans="2:7" ht="12.75" customHeight="1" x14ac:dyDescent="0.2">
      <c r="B116" s="62" t="s">
        <v>109</v>
      </c>
      <c r="C116" s="54" t="s">
        <v>143</v>
      </c>
      <c r="D116" s="56">
        <v>29.22</v>
      </c>
      <c r="E116" s="57">
        <v>11.86</v>
      </c>
      <c r="F116" s="57">
        <v>346.55</v>
      </c>
      <c r="G116" s="57"/>
    </row>
    <row r="117" spans="2:7" ht="12.75" customHeight="1" x14ac:dyDescent="0.2">
      <c r="B117" s="62" t="s">
        <v>110</v>
      </c>
      <c r="C117" s="54" t="s">
        <v>143</v>
      </c>
      <c r="D117" s="56">
        <v>6</v>
      </c>
      <c r="E117" s="57">
        <v>29.66</v>
      </c>
      <c r="F117" s="57">
        <v>177.96</v>
      </c>
      <c r="G117" s="57"/>
    </row>
    <row r="118" spans="2:7" ht="12.75" customHeight="1" x14ac:dyDescent="0.2">
      <c r="B118" s="62" t="s">
        <v>111</v>
      </c>
      <c r="C118" s="54" t="s">
        <v>143</v>
      </c>
      <c r="D118" s="56">
        <v>3.15</v>
      </c>
      <c r="E118" s="57">
        <v>6.23</v>
      </c>
      <c r="F118" s="57">
        <v>19.62</v>
      </c>
      <c r="G118" s="57"/>
    </row>
    <row r="119" spans="2:7" ht="12.75" customHeight="1" x14ac:dyDescent="0.2">
      <c r="B119" s="62" t="s">
        <v>112</v>
      </c>
      <c r="C119" s="54" t="s">
        <v>143</v>
      </c>
      <c r="D119" s="56">
        <v>5.25</v>
      </c>
      <c r="E119" s="57">
        <v>1.53</v>
      </c>
      <c r="F119" s="57">
        <v>8.0299999999999994</v>
      </c>
      <c r="G119" s="57"/>
    </row>
    <row r="120" spans="2:7" ht="12.75" customHeight="1" x14ac:dyDescent="0.2">
      <c r="B120" s="62" t="s">
        <v>113</v>
      </c>
      <c r="C120" s="54" t="s">
        <v>143</v>
      </c>
      <c r="D120" s="56">
        <v>8</v>
      </c>
      <c r="E120" s="57">
        <v>8.4700000000000006</v>
      </c>
      <c r="F120" s="57">
        <v>67.760000000000005</v>
      </c>
      <c r="G120" s="57"/>
    </row>
    <row r="121" spans="2:7" ht="12.75" customHeight="1" x14ac:dyDescent="0.2">
      <c r="B121" s="62" t="s">
        <v>114</v>
      </c>
      <c r="C121" s="54" t="s">
        <v>142</v>
      </c>
      <c r="D121" s="56">
        <v>36.75</v>
      </c>
      <c r="E121" s="57">
        <v>2.97</v>
      </c>
      <c r="F121" s="57">
        <v>109.15</v>
      </c>
      <c r="G121" s="57"/>
    </row>
    <row r="122" spans="2:7" ht="12.75" customHeight="1" x14ac:dyDescent="0.2">
      <c r="B122" s="62" t="s">
        <v>115</v>
      </c>
      <c r="C122" s="54" t="s">
        <v>142</v>
      </c>
      <c r="D122" s="56">
        <v>10.5</v>
      </c>
      <c r="E122" s="57">
        <v>6.78</v>
      </c>
      <c r="F122" s="57">
        <v>71.19</v>
      </c>
      <c r="G122" s="57"/>
    </row>
    <row r="123" spans="2:7" ht="12.75" customHeight="1" x14ac:dyDescent="0.2">
      <c r="B123" s="62" t="s">
        <v>116</v>
      </c>
      <c r="C123" s="54" t="s">
        <v>142</v>
      </c>
      <c r="D123" s="56">
        <v>4.2</v>
      </c>
      <c r="E123" s="57">
        <v>2.97</v>
      </c>
      <c r="F123" s="57">
        <v>12.47</v>
      </c>
      <c r="G123" s="57"/>
    </row>
    <row r="124" spans="2:7" ht="12.75" customHeight="1" x14ac:dyDescent="0.2">
      <c r="B124" s="62" t="s">
        <v>117</v>
      </c>
      <c r="C124" s="54" t="s">
        <v>142</v>
      </c>
      <c r="D124" s="56">
        <v>36.75</v>
      </c>
      <c r="E124" s="57">
        <v>7.63</v>
      </c>
      <c r="F124" s="57">
        <v>280.40000000000003</v>
      </c>
      <c r="G124" s="57"/>
    </row>
    <row r="125" spans="2:7" ht="12.75" customHeight="1" x14ac:dyDescent="0.2">
      <c r="B125" s="62" t="s">
        <v>118</v>
      </c>
      <c r="C125" s="54" t="s">
        <v>142</v>
      </c>
      <c r="D125" s="56">
        <v>8.4</v>
      </c>
      <c r="E125" s="57">
        <v>6.78</v>
      </c>
      <c r="F125" s="57">
        <v>56.95</v>
      </c>
      <c r="G125" s="57"/>
    </row>
    <row r="126" spans="2:7" ht="12.75" customHeight="1" x14ac:dyDescent="0.2">
      <c r="B126" s="62" t="s">
        <v>119</v>
      </c>
      <c r="C126" s="54" t="s">
        <v>142</v>
      </c>
      <c r="D126" s="56">
        <v>8.4</v>
      </c>
      <c r="E126" s="57">
        <v>11.86</v>
      </c>
      <c r="F126" s="57">
        <v>99.62</v>
      </c>
      <c r="G126" s="57"/>
    </row>
    <row r="127" spans="2:7" ht="12.75" customHeight="1" x14ac:dyDescent="0.2">
      <c r="B127" s="62" t="s">
        <v>120</v>
      </c>
      <c r="C127" s="54" t="s">
        <v>142</v>
      </c>
      <c r="D127" s="56">
        <v>7</v>
      </c>
      <c r="E127" s="57">
        <v>3.56</v>
      </c>
      <c r="F127" s="57">
        <v>24.92</v>
      </c>
      <c r="G127" s="57"/>
    </row>
    <row r="128" spans="2:7" ht="12.75" customHeight="1" x14ac:dyDescent="0.2">
      <c r="B128" s="62" t="s">
        <v>121</v>
      </c>
      <c r="C128" s="54" t="s">
        <v>142</v>
      </c>
      <c r="D128" s="56">
        <v>4</v>
      </c>
      <c r="E128" s="57">
        <v>3.56</v>
      </c>
      <c r="F128" s="57">
        <v>14.24</v>
      </c>
      <c r="G128" s="57"/>
    </row>
    <row r="129" spans="2:7" ht="12.75" customHeight="1" x14ac:dyDescent="0.2">
      <c r="B129" s="62" t="s">
        <v>122</v>
      </c>
      <c r="C129" s="54" t="s">
        <v>142</v>
      </c>
      <c r="D129" s="56">
        <v>14.700000000000001</v>
      </c>
      <c r="E129" s="57">
        <v>2.12</v>
      </c>
      <c r="F129" s="57">
        <v>31.16</v>
      </c>
      <c r="G129" s="57"/>
    </row>
    <row r="130" spans="2:7" ht="12.75" customHeight="1" x14ac:dyDescent="0.2">
      <c r="B130" s="55" t="s">
        <v>123</v>
      </c>
      <c r="C130" s="54" t="s">
        <v>142</v>
      </c>
      <c r="D130" s="56">
        <v>4.0880000000000001</v>
      </c>
      <c r="E130" s="57">
        <v>6.78</v>
      </c>
      <c r="F130" s="57">
        <v>27.72</v>
      </c>
      <c r="G130" s="57"/>
    </row>
    <row r="131" spans="2:7" ht="12.75" customHeight="1" x14ac:dyDescent="0.2">
      <c r="B131" s="62" t="s">
        <v>124</v>
      </c>
      <c r="C131" s="54" t="s">
        <v>12</v>
      </c>
      <c r="D131" s="56">
        <v>12</v>
      </c>
      <c r="E131" s="57">
        <v>6.78</v>
      </c>
      <c r="F131" s="57">
        <v>81.36</v>
      </c>
      <c r="G131" s="57"/>
    </row>
    <row r="132" spans="2:7" ht="12.75" customHeight="1" x14ac:dyDescent="0.2">
      <c r="B132" s="55" t="s">
        <v>125</v>
      </c>
      <c r="C132" s="54" t="s">
        <v>143</v>
      </c>
      <c r="D132" s="56">
        <v>60</v>
      </c>
      <c r="E132" s="57">
        <v>2.97</v>
      </c>
      <c r="F132" s="57">
        <v>178.20000000000002</v>
      </c>
      <c r="G132" s="53"/>
    </row>
    <row r="133" spans="2:7" ht="12.75" customHeight="1" x14ac:dyDescent="0.2">
      <c r="B133" s="62" t="s">
        <v>126</v>
      </c>
      <c r="C133" s="54" t="s">
        <v>142</v>
      </c>
      <c r="D133" s="56">
        <v>560</v>
      </c>
      <c r="E133" s="57">
        <v>3.81</v>
      </c>
      <c r="F133" s="57">
        <v>2133.6</v>
      </c>
      <c r="G133" s="57"/>
    </row>
    <row r="134" spans="2:7" ht="12.75" customHeight="1" x14ac:dyDescent="0.2">
      <c r="B134" s="62" t="s">
        <v>127</v>
      </c>
      <c r="C134" s="54" t="s">
        <v>142</v>
      </c>
      <c r="D134" s="56">
        <v>167.46799999999999</v>
      </c>
      <c r="E134" s="57">
        <v>3.81</v>
      </c>
      <c r="F134" s="57">
        <v>638.05000000000007</v>
      </c>
      <c r="G134" s="53"/>
    </row>
    <row r="135" spans="2:7" ht="12.75" customHeight="1" x14ac:dyDescent="0.2">
      <c r="B135" s="62" t="s">
        <v>128</v>
      </c>
      <c r="C135" s="54" t="s">
        <v>142</v>
      </c>
      <c r="D135" s="56">
        <v>52.632799999999996</v>
      </c>
      <c r="E135" s="57">
        <v>1.02</v>
      </c>
      <c r="F135" s="57">
        <v>53.69</v>
      </c>
      <c r="G135" s="57"/>
    </row>
    <row r="136" spans="2:7" ht="12.75" customHeight="1" x14ac:dyDescent="0.2">
      <c r="B136" s="62" t="s">
        <v>129</v>
      </c>
      <c r="C136" s="54" t="s">
        <v>142</v>
      </c>
      <c r="D136" s="56">
        <v>1.2696000000000001</v>
      </c>
      <c r="E136" s="57">
        <v>1.69</v>
      </c>
      <c r="F136" s="57">
        <v>2.15</v>
      </c>
      <c r="G136" s="57"/>
    </row>
    <row r="137" spans="2:7" ht="12.75" customHeight="1" x14ac:dyDescent="0.2">
      <c r="B137" s="55" t="s">
        <v>130</v>
      </c>
      <c r="C137" s="54" t="s">
        <v>143</v>
      </c>
      <c r="D137" s="56">
        <v>5</v>
      </c>
      <c r="E137" s="57">
        <v>3.39</v>
      </c>
      <c r="F137" s="57">
        <v>16.95</v>
      </c>
      <c r="G137" s="57"/>
    </row>
    <row r="138" spans="2:7" ht="12.75" customHeight="1" x14ac:dyDescent="0.2">
      <c r="B138" s="62" t="s">
        <v>131</v>
      </c>
      <c r="C138" s="54" t="s">
        <v>143</v>
      </c>
      <c r="D138" s="56">
        <v>329</v>
      </c>
      <c r="E138" s="57">
        <v>0.85</v>
      </c>
      <c r="F138" s="57">
        <v>279.65000000000003</v>
      </c>
      <c r="G138" s="57"/>
    </row>
    <row r="139" spans="2:7" ht="12.75" customHeight="1" x14ac:dyDescent="0.2">
      <c r="B139" s="55" t="s">
        <v>132</v>
      </c>
      <c r="C139" s="54" t="s">
        <v>142</v>
      </c>
      <c r="D139" s="56">
        <v>143.54400000000001</v>
      </c>
      <c r="E139" s="57">
        <v>2.54</v>
      </c>
      <c r="F139" s="57">
        <v>364.6</v>
      </c>
      <c r="G139" s="53"/>
    </row>
    <row r="140" spans="2:7" ht="12.75" customHeight="1" x14ac:dyDescent="0.2">
      <c r="B140" s="55" t="s">
        <v>133</v>
      </c>
      <c r="C140" s="54" t="s">
        <v>142</v>
      </c>
      <c r="D140" s="56">
        <v>3.8929000000000005</v>
      </c>
      <c r="E140" s="57">
        <v>2.97</v>
      </c>
      <c r="F140" s="57">
        <v>11.56</v>
      </c>
      <c r="G140" s="57"/>
    </row>
    <row r="141" spans="2:7" ht="12.75" customHeight="1" x14ac:dyDescent="0.2">
      <c r="B141" s="55" t="s">
        <v>134</v>
      </c>
      <c r="C141" s="54" t="s">
        <v>143</v>
      </c>
      <c r="D141" s="56">
        <v>370</v>
      </c>
      <c r="E141" s="57">
        <v>1.26</v>
      </c>
      <c r="F141" s="57">
        <v>466.2</v>
      </c>
      <c r="G141" s="57"/>
    </row>
    <row r="142" spans="2:7" ht="12.75" customHeight="1" x14ac:dyDescent="0.2">
      <c r="B142" s="62" t="s">
        <v>135</v>
      </c>
      <c r="C142" s="54" t="s">
        <v>143</v>
      </c>
      <c r="D142" s="56">
        <v>6</v>
      </c>
      <c r="E142" s="57">
        <v>32.200000000000003</v>
      </c>
      <c r="F142" s="57">
        <v>193.20000000000002</v>
      </c>
      <c r="G142" s="57"/>
    </row>
    <row r="143" spans="2:7" ht="12.75" customHeight="1" x14ac:dyDescent="0.2">
      <c r="B143" s="62" t="s">
        <v>136</v>
      </c>
      <c r="C143" s="54" t="s">
        <v>143</v>
      </c>
      <c r="D143" s="56">
        <v>2</v>
      </c>
      <c r="E143" s="57">
        <v>32.200000000000003</v>
      </c>
      <c r="F143" s="57">
        <v>64.400000000000006</v>
      </c>
      <c r="G143" s="53"/>
    </row>
    <row r="144" spans="2:7" ht="12.75" customHeight="1" x14ac:dyDescent="0.2">
      <c r="B144" s="62" t="s">
        <v>137</v>
      </c>
      <c r="C144" s="54" t="s">
        <v>142</v>
      </c>
      <c r="D144" s="56">
        <v>1</v>
      </c>
      <c r="E144" s="57">
        <v>55.08</v>
      </c>
      <c r="F144" s="57">
        <v>55.08</v>
      </c>
      <c r="G144" s="57"/>
    </row>
    <row r="145" spans="2:7" x14ac:dyDescent="0.2">
      <c r="B145" s="62" t="s">
        <v>138</v>
      </c>
      <c r="C145" s="54" t="s">
        <v>148</v>
      </c>
      <c r="D145" s="56">
        <v>851.03</v>
      </c>
      <c r="E145" s="57">
        <v>10.9</v>
      </c>
      <c r="F145" s="57">
        <v>9276.23</v>
      </c>
      <c r="G145" s="57"/>
    </row>
    <row r="146" spans="2:7" ht="12.75" customHeight="1" x14ac:dyDescent="0.2">
      <c r="B146" s="62" t="s">
        <v>139</v>
      </c>
      <c r="C146" s="54" t="s">
        <v>11</v>
      </c>
      <c r="D146" s="56">
        <v>153.1002</v>
      </c>
      <c r="E146" s="57">
        <v>104.52</v>
      </c>
      <c r="F146" s="57">
        <v>16002.03</v>
      </c>
      <c r="G146" s="57"/>
    </row>
    <row r="147" spans="2:7" x14ac:dyDescent="0.2">
      <c r="B147" s="63" t="s">
        <v>180</v>
      </c>
      <c r="C147" s="54" t="s">
        <v>11</v>
      </c>
      <c r="D147" s="56">
        <v>40.834499999999998</v>
      </c>
      <c r="E147" s="57">
        <v>192</v>
      </c>
      <c r="F147" s="57">
        <v>7840.22</v>
      </c>
      <c r="G147" s="57"/>
    </row>
    <row r="148" spans="2:7" x14ac:dyDescent="0.2">
      <c r="B148" s="63"/>
      <c r="C148" s="53"/>
      <c r="F148" s="58"/>
      <c r="G148" s="57"/>
    </row>
    <row r="149" spans="2:7" x14ac:dyDescent="0.2">
      <c r="G149" s="57">
        <f>SUM(F3:F147)</f>
        <v>499459.22000000003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6"/>
  <sheetViews>
    <sheetView showGridLines="0" tabSelected="1" view="pageBreakPreview" zoomScaleNormal="73" zoomScaleSheetLayoutView="100" zoomScalePageLayoutView="110" workbookViewId="0">
      <selection activeCell="P38" sqref="P38"/>
    </sheetView>
  </sheetViews>
  <sheetFormatPr baseColWidth="10" defaultColWidth="0" defaultRowHeight="12.75" x14ac:dyDescent="0.2"/>
  <cols>
    <col min="1" max="1" width="5.7109375" style="5" customWidth="1"/>
    <col min="2" max="2" width="9.85546875" style="5" customWidth="1"/>
    <col min="3" max="3" width="4.28515625" style="5" customWidth="1"/>
    <col min="4" max="4" width="26.7109375" style="5" customWidth="1"/>
    <col min="5" max="5" width="11.42578125" style="5" customWidth="1"/>
    <col min="6" max="6" width="15.140625" style="5" customWidth="1"/>
    <col min="7" max="7" width="1.140625" style="5" customWidth="1"/>
    <col min="8" max="8" width="12.28515625" style="5" customWidth="1"/>
    <col min="9" max="9" width="13.28515625" style="5" customWidth="1"/>
    <col min="10" max="11" width="12.5703125" style="5" customWidth="1"/>
    <col min="12" max="12" width="13.7109375" style="5" customWidth="1"/>
    <col min="13" max="13" width="13.28515625" style="5" customWidth="1"/>
    <col min="14" max="14" width="0.85546875" style="5" customWidth="1"/>
    <col min="15" max="15" width="19.85546875" style="5" customWidth="1"/>
    <col min="16" max="16" width="19.5703125" style="5" customWidth="1"/>
    <col min="17" max="17" width="12.85546875" style="5" bestFit="1" customWidth="1"/>
    <col min="18" max="16384" width="0" style="5" hidden="1"/>
  </cols>
  <sheetData>
    <row r="1" spans="2:17" ht="22.5" x14ac:dyDescent="0.3">
      <c r="B1" s="68" t="s">
        <v>152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7" ht="8.25" customHeight="1" x14ac:dyDescent="0.3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7" ht="22.5" x14ac:dyDescent="0.3">
      <c r="B3" s="26" t="s">
        <v>1</v>
      </c>
      <c r="C3" s="11"/>
      <c r="D3" s="12" t="s">
        <v>10</v>
      </c>
      <c r="E3" s="69" t="s">
        <v>151</v>
      </c>
      <c r="F3" s="69"/>
      <c r="G3" s="69"/>
      <c r="H3" s="69"/>
      <c r="I3" s="69"/>
      <c r="J3" s="69"/>
      <c r="K3" s="69"/>
      <c r="L3" s="69"/>
      <c r="M3" s="69"/>
      <c r="N3" s="52"/>
    </row>
    <row r="4" spans="2:17" ht="27" customHeight="1" x14ac:dyDescent="0.2">
      <c r="E4" s="69"/>
      <c r="F4" s="69"/>
      <c r="G4" s="69"/>
      <c r="H4" s="69"/>
      <c r="I4" s="69"/>
      <c r="J4" s="69"/>
      <c r="K4" s="69"/>
      <c r="L4" s="69"/>
      <c r="M4" s="69"/>
      <c r="N4" s="10"/>
    </row>
    <row r="5" spans="2:17" ht="14.1" customHeight="1" x14ac:dyDescent="0.2">
      <c r="B5" s="26" t="s">
        <v>3</v>
      </c>
      <c r="C5" s="11"/>
      <c r="D5" s="12" t="s">
        <v>10</v>
      </c>
      <c r="E5" s="27" t="s">
        <v>13</v>
      </c>
      <c r="F5" s="10"/>
      <c r="G5" s="10"/>
      <c r="H5" s="10"/>
      <c r="I5" s="10"/>
      <c r="J5" s="10"/>
      <c r="K5" s="10"/>
      <c r="L5" s="10"/>
      <c r="M5" s="10"/>
      <c r="N5" s="10"/>
    </row>
    <row r="6" spans="2:17" ht="14.1" customHeight="1" x14ac:dyDescent="0.2">
      <c r="B6" s="26" t="s">
        <v>4</v>
      </c>
      <c r="C6" s="11"/>
      <c r="D6" s="12" t="s">
        <v>10</v>
      </c>
      <c r="E6" s="27" t="s">
        <v>14</v>
      </c>
      <c r="F6" s="10"/>
      <c r="G6" s="10"/>
      <c r="H6" s="10"/>
      <c r="I6" s="10"/>
      <c r="J6" s="10"/>
      <c r="K6" s="10"/>
      <c r="L6" s="10"/>
      <c r="M6" s="10"/>
      <c r="N6" s="10"/>
    </row>
    <row r="7" spans="2:17" hidden="1" x14ac:dyDescent="0.2">
      <c r="B7" s="2"/>
      <c r="C7" s="2"/>
      <c r="D7" s="8" t="s">
        <v>9</v>
      </c>
      <c r="E7" s="2"/>
      <c r="F7" s="3"/>
      <c r="G7" s="3"/>
      <c r="H7" s="3"/>
      <c r="I7" s="3"/>
      <c r="J7" s="3"/>
      <c r="K7" s="3"/>
      <c r="L7" s="3"/>
      <c r="M7" s="3"/>
      <c r="N7" s="3"/>
    </row>
    <row r="8" spans="2:17" ht="6.75" customHeight="1" thickBo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7" x14ac:dyDescent="0.2">
      <c r="B9" s="70" t="s">
        <v>5</v>
      </c>
      <c r="C9" s="70"/>
      <c r="D9" s="71"/>
      <c r="E9" s="35"/>
      <c r="F9" s="36"/>
      <c r="G9" s="19"/>
      <c r="H9" s="74" t="s">
        <v>7</v>
      </c>
      <c r="I9" s="75"/>
      <c r="J9" s="75"/>
      <c r="K9" s="75"/>
      <c r="L9" s="76"/>
      <c r="M9" s="77"/>
      <c r="N9" s="20"/>
    </row>
    <row r="10" spans="2:17" ht="15.75" thickBot="1" x14ac:dyDescent="0.25">
      <c r="B10" s="72"/>
      <c r="C10" s="72"/>
      <c r="D10" s="73"/>
      <c r="E10" s="31" t="s">
        <v>0</v>
      </c>
      <c r="F10" s="32" t="s">
        <v>6</v>
      </c>
      <c r="G10" s="20"/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33" t="s">
        <v>20</v>
      </c>
      <c r="N10" s="20"/>
      <c r="P10" s="37"/>
    </row>
    <row r="11" spans="2:17" ht="14.1" customHeight="1" x14ac:dyDescent="0.25">
      <c r="B11" s="81" t="s">
        <v>21</v>
      </c>
      <c r="C11" s="82"/>
      <c r="D11" s="82"/>
      <c r="E11" s="66"/>
      <c r="F11" s="59">
        <f>SUM(F12:F156)</f>
        <v>301753.45</v>
      </c>
      <c r="G11" s="21"/>
      <c r="H11" s="28"/>
      <c r="I11" s="34"/>
      <c r="J11" s="34"/>
      <c r="K11" s="34"/>
      <c r="L11" s="13"/>
      <c r="M11" s="29"/>
      <c r="N11" s="22"/>
      <c r="O11" s="9"/>
      <c r="P11" s="9"/>
      <c r="Q11" s="9"/>
    </row>
    <row r="12" spans="2:17" ht="14.1" customHeight="1" x14ac:dyDescent="0.25">
      <c r="B12" s="83" t="s">
        <v>22</v>
      </c>
      <c r="C12" s="78"/>
      <c r="D12" s="79"/>
      <c r="E12" s="67" t="s">
        <v>140</v>
      </c>
      <c r="F12" s="64">
        <v>5.25</v>
      </c>
      <c r="G12" s="38"/>
      <c r="H12" s="41"/>
      <c r="I12" s="44"/>
      <c r="J12" s="44"/>
      <c r="K12" s="44"/>
      <c r="L12" s="39">
        <f>F12</f>
        <v>5.25</v>
      </c>
      <c r="M12" s="45"/>
      <c r="N12" s="22"/>
      <c r="O12" s="9">
        <f t="shared" ref="O12:O76" si="0">SUM(H12:N12)</f>
        <v>5.25</v>
      </c>
      <c r="P12" s="9">
        <f t="shared" ref="P12:P76" si="1">F12-O12</f>
        <v>0</v>
      </c>
      <c r="Q12" s="9"/>
    </row>
    <row r="13" spans="2:17" ht="14.1" customHeight="1" x14ac:dyDescent="0.25">
      <c r="B13" s="83" t="s">
        <v>23</v>
      </c>
      <c r="C13" s="78"/>
      <c r="D13" s="79"/>
      <c r="E13" s="67" t="s">
        <v>141</v>
      </c>
      <c r="F13" s="64">
        <v>2651.63</v>
      </c>
      <c r="G13" s="38"/>
      <c r="H13" s="41">
        <f>F13-K13</f>
        <v>51.99274509803945</v>
      </c>
      <c r="I13" s="44"/>
      <c r="J13" s="44"/>
      <c r="K13" s="44">
        <f>F13/1.02</f>
        <v>2599.6372549019607</v>
      </c>
      <c r="L13" s="39"/>
      <c r="M13" s="45"/>
      <c r="N13" s="22"/>
      <c r="O13" s="9">
        <f t="shared" si="0"/>
        <v>2651.63</v>
      </c>
      <c r="P13" s="9">
        <f t="shared" si="1"/>
        <v>0</v>
      </c>
      <c r="Q13" s="9"/>
    </row>
    <row r="14" spans="2:17" ht="14.1" customHeight="1" x14ac:dyDescent="0.25">
      <c r="B14" s="83" t="s">
        <v>24</v>
      </c>
      <c r="C14" s="78"/>
      <c r="D14" s="79"/>
      <c r="E14" s="67" t="s">
        <v>141</v>
      </c>
      <c r="F14" s="64">
        <v>1560.49</v>
      </c>
      <c r="G14" s="38"/>
      <c r="H14" s="41"/>
      <c r="I14" s="44"/>
      <c r="J14" s="44">
        <f>F14/1.5</f>
        <v>1040.3266666666666</v>
      </c>
      <c r="K14" s="44">
        <f>F14-J14</f>
        <v>520.16333333333341</v>
      </c>
      <c r="L14" s="39"/>
      <c r="M14" s="45"/>
      <c r="N14" s="22"/>
      <c r="O14" s="9">
        <f t="shared" si="0"/>
        <v>1560.49</v>
      </c>
      <c r="P14" s="9">
        <f t="shared" si="1"/>
        <v>0</v>
      </c>
      <c r="Q14" s="9"/>
    </row>
    <row r="15" spans="2:17" ht="14.1" customHeight="1" x14ac:dyDescent="0.25">
      <c r="B15" s="83" t="s">
        <v>25</v>
      </c>
      <c r="C15" s="78"/>
      <c r="D15" s="79"/>
      <c r="E15" s="67" t="s">
        <v>141</v>
      </c>
      <c r="F15" s="64">
        <v>2.83</v>
      </c>
      <c r="G15" s="38"/>
      <c r="H15" s="41"/>
      <c r="I15" s="44"/>
      <c r="J15" s="44"/>
      <c r="K15" s="44"/>
      <c r="L15" s="39"/>
      <c r="M15" s="45">
        <f>F15</f>
        <v>2.83</v>
      </c>
      <c r="N15" s="22"/>
      <c r="O15" s="9">
        <f t="shared" si="0"/>
        <v>2.83</v>
      </c>
      <c r="P15" s="9">
        <f t="shared" si="1"/>
        <v>0</v>
      </c>
      <c r="Q15" s="9"/>
    </row>
    <row r="16" spans="2:17" ht="14.1" customHeight="1" x14ac:dyDescent="0.25">
      <c r="B16" s="83" t="s">
        <v>26</v>
      </c>
      <c r="C16" s="78"/>
      <c r="D16" s="79"/>
      <c r="E16" s="67" t="s">
        <v>141</v>
      </c>
      <c r="F16" s="64">
        <v>794.4</v>
      </c>
      <c r="G16" s="38"/>
      <c r="H16" s="41"/>
      <c r="I16" s="44"/>
      <c r="J16" s="44">
        <f t="shared" ref="J16" si="2">F16/1.5</f>
        <v>529.6</v>
      </c>
      <c r="K16" s="44">
        <f t="shared" ref="K16" si="3">F16-J16</f>
        <v>264.79999999999995</v>
      </c>
      <c r="L16" s="39"/>
      <c r="M16" s="45"/>
      <c r="N16" s="22"/>
      <c r="O16" s="9">
        <f t="shared" si="0"/>
        <v>794.4</v>
      </c>
      <c r="P16" s="9">
        <f t="shared" si="1"/>
        <v>0</v>
      </c>
      <c r="Q16" s="9"/>
    </row>
    <row r="17" spans="2:17" ht="14.1" customHeight="1" x14ac:dyDescent="0.25">
      <c r="B17" s="83" t="s">
        <v>27</v>
      </c>
      <c r="C17" s="78"/>
      <c r="D17" s="79"/>
      <c r="E17" s="67" t="s">
        <v>141</v>
      </c>
      <c r="F17" s="64">
        <v>38.71</v>
      </c>
      <c r="G17" s="38"/>
      <c r="H17" s="41">
        <f>F17-K17</f>
        <v>0.75901960784313616</v>
      </c>
      <c r="I17" s="44"/>
      <c r="J17" s="44"/>
      <c r="K17" s="44">
        <f>F17/1.02</f>
        <v>37.950980392156865</v>
      </c>
      <c r="L17" s="39"/>
      <c r="M17" s="45"/>
      <c r="N17" s="22"/>
      <c r="O17" s="9">
        <f t="shared" si="0"/>
        <v>38.71</v>
      </c>
      <c r="P17" s="9">
        <f t="shared" si="1"/>
        <v>0</v>
      </c>
      <c r="Q17" s="9"/>
    </row>
    <row r="18" spans="2:17" ht="14.1" customHeight="1" x14ac:dyDescent="0.25">
      <c r="B18" s="83" t="s">
        <v>28</v>
      </c>
      <c r="C18" s="78"/>
      <c r="D18" s="79"/>
      <c r="E18" s="67" t="s">
        <v>142</v>
      </c>
      <c r="F18" s="64">
        <v>16</v>
      </c>
      <c r="G18" s="38"/>
      <c r="H18" s="41"/>
      <c r="I18" s="44"/>
      <c r="J18" s="44"/>
      <c r="K18" s="44">
        <f>F18</f>
        <v>16</v>
      </c>
      <c r="L18" s="39"/>
      <c r="M18" s="45"/>
      <c r="N18" s="22"/>
      <c r="O18" s="9">
        <f t="shared" si="0"/>
        <v>16</v>
      </c>
      <c r="P18" s="9">
        <f t="shared" si="1"/>
        <v>0</v>
      </c>
      <c r="Q18" s="9"/>
    </row>
    <row r="19" spans="2:17" ht="14.1" customHeight="1" x14ac:dyDescent="0.25">
      <c r="B19" s="83" t="s">
        <v>29</v>
      </c>
      <c r="C19" s="78"/>
      <c r="D19" s="79"/>
      <c r="E19" s="67" t="s">
        <v>141</v>
      </c>
      <c r="F19" s="64">
        <v>35412.400000000001</v>
      </c>
      <c r="G19" s="38"/>
      <c r="H19" s="41"/>
      <c r="I19" s="44">
        <f>F19/1.5</f>
        <v>23608.266666666666</v>
      </c>
      <c r="J19" s="44">
        <f>F19-I19</f>
        <v>11804.133333333335</v>
      </c>
      <c r="L19" s="39"/>
      <c r="M19" s="45"/>
      <c r="N19" s="22"/>
      <c r="O19" s="9">
        <f t="shared" si="0"/>
        <v>35412.400000000001</v>
      </c>
      <c r="P19" s="9">
        <f t="shared" si="1"/>
        <v>0</v>
      </c>
      <c r="Q19" s="9"/>
    </row>
    <row r="20" spans="2:17" ht="14.1" customHeight="1" x14ac:dyDescent="0.25">
      <c r="B20" s="83" t="s">
        <v>30</v>
      </c>
      <c r="C20" s="78"/>
      <c r="D20" s="79"/>
      <c r="E20" s="67" t="s">
        <v>8</v>
      </c>
      <c r="F20" s="64">
        <v>1216.98</v>
      </c>
      <c r="G20" s="38"/>
      <c r="H20" s="41"/>
      <c r="I20" s="44"/>
      <c r="J20" s="44"/>
      <c r="K20" s="44">
        <f>F20</f>
        <v>1216.98</v>
      </c>
      <c r="L20" s="39"/>
      <c r="M20" s="45"/>
      <c r="N20" s="22"/>
      <c r="O20" s="9">
        <f t="shared" si="0"/>
        <v>1216.98</v>
      </c>
      <c r="P20" s="9">
        <f t="shared" si="1"/>
        <v>0</v>
      </c>
      <c r="Q20" s="9"/>
    </row>
    <row r="21" spans="2:17" ht="14.1" customHeight="1" x14ac:dyDescent="0.25">
      <c r="B21" s="83" t="s">
        <v>31</v>
      </c>
      <c r="C21" s="78"/>
      <c r="D21" s="79"/>
      <c r="E21" s="67" t="s">
        <v>8</v>
      </c>
      <c r="F21" s="64">
        <v>101.7</v>
      </c>
      <c r="G21" s="38"/>
      <c r="H21" s="41">
        <f>F21</f>
        <v>101.7</v>
      </c>
      <c r="I21" s="44"/>
      <c r="J21" s="44"/>
      <c r="K21" s="44"/>
      <c r="L21" s="39"/>
      <c r="M21" s="45"/>
      <c r="N21" s="22"/>
      <c r="O21" s="9">
        <f t="shared" si="0"/>
        <v>101.7</v>
      </c>
      <c r="P21" s="9">
        <f t="shared" si="1"/>
        <v>0</v>
      </c>
      <c r="Q21" s="9"/>
    </row>
    <row r="22" spans="2:17" ht="14.1" customHeight="1" x14ac:dyDescent="0.25">
      <c r="B22" s="83" t="s">
        <v>32</v>
      </c>
      <c r="C22" s="78"/>
      <c r="D22" s="79"/>
      <c r="E22" s="67" t="s">
        <v>8</v>
      </c>
      <c r="F22" s="64">
        <v>10412.4</v>
      </c>
      <c r="G22" s="38"/>
      <c r="H22" s="41">
        <f t="shared" ref="H22:H26" si="4">F22</f>
        <v>10412.4</v>
      </c>
      <c r="I22" s="44"/>
      <c r="J22" s="44"/>
      <c r="K22" s="44"/>
      <c r="L22" s="39"/>
      <c r="M22" s="45"/>
      <c r="N22" s="22"/>
      <c r="O22" s="9">
        <f t="shared" si="0"/>
        <v>10412.4</v>
      </c>
      <c r="P22" s="9">
        <f t="shared" si="1"/>
        <v>0</v>
      </c>
      <c r="Q22" s="9"/>
    </row>
    <row r="23" spans="2:17" ht="14.1" customHeight="1" x14ac:dyDescent="0.25">
      <c r="B23" s="83" t="s">
        <v>33</v>
      </c>
      <c r="C23" s="78"/>
      <c r="D23" s="79"/>
      <c r="E23" s="67" t="s">
        <v>8</v>
      </c>
      <c r="F23" s="64">
        <v>19.07</v>
      </c>
      <c r="G23" s="38"/>
      <c r="H23" s="41">
        <f t="shared" si="4"/>
        <v>19.07</v>
      </c>
      <c r="I23" s="44"/>
      <c r="J23" s="44"/>
      <c r="K23" s="44"/>
      <c r="L23" s="39"/>
      <c r="M23" s="45"/>
      <c r="N23" s="22"/>
      <c r="O23" s="9">
        <f t="shared" si="0"/>
        <v>19.07</v>
      </c>
      <c r="P23" s="9">
        <f t="shared" si="1"/>
        <v>0</v>
      </c>
      <c r="Q23" s="9"/>
    </row>
    <row r="24" spans="2:17" ht="14.1" customHeight="1" x14ac:dyDescent="0.25">
      <c r="B24" s="83" t="s">
        <v>34</v>
      </c>
      <c r="C24" s="78"/>
      <c r="D24" s="79"/>
      <c r="E24" s="67" t="s">
        <v>8</v>
      </c>
      <c r="F24" s="64">
        <v>2201.33</v>
      </c>
      <c r="G24" s="38"/>
      <c r="H24" s="41">
        <f t="shared" si="4"/>
        <v>2201.33</v>
      </c>
      <c r="I24" s="44"/>
      <c r="K24" s="39"/>
      <c r="L24" s="39"/>
      <c r="M24" s="45"/>
      <c r="N24" s="22"/>
      <c r="O24" s="9">
        <f t="shared" si="0"/>
        <v>2201.33</v>
      </c>
      <c r="P24" s="9">
        <f t="shared" si="1"/>
        <v>0</v>
      </c>
      <c r="Q24" s="9"/>
    </row>
    <row r="25" spans="2:17" ht="14.1" customHeight="1" x14ac:dyDescent="0.25">
      <c r="B25" s="83" t="s">
        <v>35</v>
      </c>
      <c r="C25" s="78"/>
      <c r="D25" s="79"/>
      <c r="E25" s="67" t="s">
        <v>8</v>
      </c>
      <c r="F25" s="64">
        <v>14253.7</v>
      </c>
      <c r="G25" s="38"/>
      <c r="H25" s="41">
        <f t="shared" si="4"/>
        <v>14253.7</v>
      </c>
      <c r="I25" s="44"/>
      <c r="J25" s="44"/>
      <c r="K25" s="44"/>
      <c r="L25" s="39"/>
      <c r="M25" s="45"/>
      <c r="N25" s="22"/>
      <c r="O25" s="9">
        <f t="shared" si="0"/>
        <v>14253.7</v>
      </c>
      <c r="P25" s="9">
        <f t="shared" si="1"/>
        <v>0</v>
      </c>
      <c r="Q25" s="9"/>
    </row>
    <row r="26" spans="2:17" ht="14.1" customHeight="1" x14ac:dyDescent="0.25">
      <c r="B26" s="83" t="s">
        <v>36</v>
      </c>
      <c r="C26" s="78"/>
      <c r="D26" s="79"/>
      <c r="E26" s="67" t="s">
        <v>8</v>
      </c>
      <c r="F26" s="60">
        <v>8184.43</v>
      </c>
      <c r="G26" s="38"/>
      <c r="H26" s="41">
        <f t="shared" si="4"/>
        <v>8184.43</v>
      </c>
      <c r="I26" s="44"/>
      <c r="J26" s="44"/>
      <c r="K26" s="44"/>
      <c r="L26" s="39"/>
      <c r="M26" s="45"/>
      <c r="N26" s="22"/>
      <c r="O26" s="9">
        <f t="shared" si="0"/>
        <v>8184.43</v>
      </c>
      <c r="P26" s="9">
        <f t="shared" si="1"/>
        <v>0</v>
      </c>
      <c r="Q26" s="9"/>
    </row>
    <row r="27" spans="2:17" ht="14.1" customHeight="1" x14ac:dyDescent="0.25">
      <c r="B27" s="83" t="s">
        <v>37</v>
      </c>
      <c r="C27" s="78"/>
      <c r="D27" s="79"/>
      <c r="E27" s="67" t="s">
        <v>12</v>
      </c>
      <c r="F27" s="64">
        <v>710.22</v>
      </c>
      <c r="G27" s="38"/>
      <c r="H27" s="41"/>
      <c r="I27" s="44"/>
      <c r="J27" s="44"/>
      <c r="K27" s="44"/>
      <c r="L27" s="39"/>
      <c r="M27" s="45">
        <f>F27</f>
        <v>710.22</v>
      </c>
      <c r="N27" s="22"/>
      <c r="O27" s="9">
        <f t="shared" si="0"/>
        <v>710.22</v>
      </c>
      <c r="P27" s="9">
        <f t="shared" si="1"/>
        <v>0</v>
      </c>
      <c r="Q27" s="9"/>
    </row>
    <row r="28" spans="2:17" ht="14.1" customHeight="1" x14ac:dyDescent="0.25">
      <c r="B28" s="83" t="s">
        <v>38</v>
      </c>
      <c r="C28" s="78"/>
      <c r="D28" s="79"/>
      <c r="E28" s="67" t="s">
        <v>12</v>
      </c>
      <c r="F28" s="64">
        <v>21</v>
      </c>
      <c r="G28" s="38"/>
      <c r="H28" s="41"/>
      <c r="I28" s="44"/>
      <c r="J28" s="44"/>
      <c r="K28" s="44"/>
      <c r="L28" s="39"/>
      <c r="M28" s="45">
        <f t="shared" ref="M28:M29" si="5">F28-J28</f>
        <v>21</v>
      </c>
      <c r="N28" s="22"/>
      <c r="O28" s="9">
        <f t="shared" si="0"/>
        <v>21</v>
      </c>
      <c r="P28" s="9">
        <f t="shared" si="1"/>
        <v>0</v>
      </c>
      <c r="Q28" s="9"/>
    </row>
    <row r="29" spans="2:17" ht="14.1" customHeight="1" x14ac:dyDescent="0.25">
      <c r="B29" s="83" t="s">
        <v>39</v>
      </c>
      <c r="C29" s="78"/>
      <c r="D29" s="79"/>
      <c r="E29" s="67" t="s">
        <v>12</v>
      </c>
      <c r="F29" s="64">
        <v>1390.89</v>
      </c>
      <c r="G29" s="38"/>
      <c r="H29" s="41"/>
      <c r="I29" s="44"/>
      <c r="J29" s="44"/>
      <c r="K29" s="44"/>
      <c r="L29" s="39"/>
      <c r="M29" s="45">
        <f t="shared" si="5"/>
        <v>1390.89</v>
      </c>
      <c r="N29" s="22"/>
      <c r="O29" s="9">
        <f t="shared" si="0"/>
        <v>1390.89</v>
      </c>
      <c r="P29" s="9">
        <f t="shared" si="1"/>
        <v>0</v>
      </c>
      <c r="Q29" s="9"/>
    </row>
    <row r="30" spans="2:17" ht="14.1" customHeight="1" x14ac:dyDescent="0.25">
      <c r="B30" s="83" t="s">
        <v>154</v>
      </c>
      <c r="C30" s="78"/>
      <c r="D30" s="79"/>
      <c r="E30" s="67" t="s">
        <v>12</v>
      </c>
      <c r="F30" s="64">
        <v>281.52</v>
      </c>
      <c r="G30" s="38"/>
      <c r="H30" s="41"/>
      <c r="I30" s="44"/>
      <c r="J30" s="44"/>
      <c r="K30" s="44"/>
      <c r="L30" s="39">
        <f>F30</f>
        <v>281.52</v>
      </c>
      <c r="M30" s="45"/>
      <c r="N30" s="22"/>
      <c r="O30" s="9">
        <f t="shared" si="0"/>
        <v>281.52</v>
      </c>
      <c r="P30" s="9">
        <f t="shared" si="1"/>
        <v>0</v>
      </c>
      <c r="Q30" s="9"/>
    </row>
    <row r="31" spans="2:17" ht="14.1" customHeight="1" x14ac:dyDescent="0.25">
      <c r="B31" s="83" t="s">
        <v>155</v>
      </c>
      <c r="C31" s="78"/>
      <c r="D31" s="79"/>
      <c r="E31" s="67" t="s">
        <v>143</v>
      </c>
      <c r="F31" s="64">
        <v>1311.9</v>
      </c>
      <c r="G31" s="38"/>
      <c r="H31" s="41"/>
      <c r="I31" s="44"/>
      <c r="J31" s="44"/>
      <c r="K31" s="44"/>
      <c r="L31" s="39">
        <f>F31</f>
        <v>1311.9</v>
      </c>
      <c r="M31" s="45"/>
      <c r="N31" s="22"/>
      <c r="O31" s="9">
        <f t="shared" si="0"/>
        <v>1311.9</v>
      </c>
      <c r="P31" s="9">
        <f t="shared" si="1"/>
        <v>0</v>
      </c>
      <c r="Q31" s="9"/>
    </row>
    <row r="32" spans="2:17" ht="14.1" customHeight="1" x14ac:dyDescent="0.25">
      <c r="B32" s="83" t="s">
        <v>40</v>
      </c>
      <c r="C32" s="78"/>
      <c r="D32" s="79"/>
      <c r="E32" s="67" t="s">
        <v>143</v>
      </c>
      <c r="F32" s="64">
        <v>220.4</v>
      </c>
      <c r="G32" s="38"/>
      <c r="H32" s="41"/>
      <c r="I32" s="42"/>
      <c r="J32" s="42"/>
      <c r="K32" s="42"/>
      <c r="L32" s="39">
        <f>F32</f>
        <v>220.4</v>
      </c>
      <c r="M32" s="43"/>
      <c r="N32" s="22"/>
      <c r="O32" s="9">
        <f t="shared" si="0"/>
        <v>220.4</v>
      </c>
      <c r="P32" s="9">
        <f t="shared" si="1"/>
        <v>0</v>
      </c>
      <c r="Q32" s="9"/>
    </row>
    <row r="33" spans="2:17" ht="14.1" customHeight="1" x14ac:dyDescent="0.25">
      <c r="B33" s="83" t="s">
        <v>156</v>
      </c>
      <c r="C33" s="78"/>
      <c r="D33" s="79"/>
      <c r="E33" s="67" t="s">
        <v>143</v>
      </c>
      <c r="F33" s="64">
        <v>388.14</v>
      </c>
      <c r="G33" s="38"/>
      <c r="H33" s="41"/>
      <c r="I33" s="42"/>
      <c r="J33" s="42">
        <f>F33</f>
        <v>388.14</v>
      </c>
      <c r="K33" s="42"/>
      <c r="L33" s="40"/>
      <c r="M33" s="43"/>
      <c r="N33" s="22"/>
      <c r="O33" s="9">
        <f t="shared" si="0"/>
        <v>388.14</v>
      </c>
      <c r="P33" s="9">
        <f t="shared" si="1"/>
        <v>0</v>
      </c>
      <c r="Q33" s="9"/>
    </row>
    <row r="34" spans="2:17" ht="14.1" customHeight="1" x14ac:dyDescent="0.25">
      <c r="B34" s="83" t="s">
        <v>41</v>
      </c>
      <c r="C34" s="78"/>
      <c r="D34" s="79"/>
      <c r="E34" s="67" t="s">
        <v>143</v>
      </c>
      <c r="F34" s="64">
        <v>10.16</v>
      </c>
      <c r="G34" s="38"/>
      <c r="H34" s="41">
        <f>F34</f>
        <v>10.16</v>
      </c>
      <c r="I34" s="42"/>
      <c r="J34" s="42"/>
      <c r="K34" s="42"/>
      <c r="L34" s="40"/>
      <c r="M34" s="43"/>
      <c r="N34" s="22"/>
      <c r="O34" s="9">
        <f t="shared" si="0"/>
        <v>10.16</v>
      </c>
      <c r="P34" s="9">
        <f t="shared" si="1"/>
        <v>0</v>
      </c>
      <c r="Q34" s="9"/>
    </row>
    <row r="35" spans="2:17" ht="14.1" customHeight="1" x14ac:dyDescent="0.25">
      <c r="B35" s="83" t="s">
        <v>157</v>
      </c>
      <c r="C35" s="78"/>
      <c r="D35" s="79"/>
      <c r="E35" s="67" t="s">
        <v>143</v>
      </c>
      <c r="F35" s="64">
        <v>635.58000000000004</v>
      </c>
      <c r="G35" s="38"/>
      <c r="H35" s="41"/>
      <c r="I35" s="42"/>
      <c r="J35" s="42"/>
      <c r="K35" s="42"/>
      <c r="L35" s="40">
        <f>F35</f>
        <v>635.58000000000004</v>
      </c>
      <c r="M35" s="43"/>
      <c r="N35" s="22"/>
      <c r="O35" s="9">
        <f t="shared" si="0"/>
        <v>635.58000000000004</v>
      </c>
      <c r="P35" s="9">
        <f t="shared" si="1"/>
        <v>0</v>
      </c>
      <c r="Q35" s="9"/>
    </row>
    <row r="36" spans="2:17" ht="14.1" customHeight="1" x14ac:dyDescent="0.25">
      <c r="B36" s="83" t="s">
        <v>42</v>
      </c>
      <c r="C36" s="78"/>
      <c r="D36" s="79"/>
      <c r="E36" s="67" t="s">
        <v>143</v>
      </c>
      <c r="F36" s="64">
        <v>415.1</v>
      </c>
      <c r="G36" s="38"/>
      <c r="H36" s="41"/>
      <c r="I36" s="42"/>
      <c r="J36" s="42"/>
      <c r="K36" s="42">
        <f>F36</f>
        <v>415.1</v>
      </c>
      <c r="L36" s="40"/>
      <c r="M36" s="43"/>
      <c r="N36" s="22"/>
      <c r="O36" s="9">
        <f t="shared" si="0"/>
        <v>415.1</v>
      </c>
      <c r="P36" s="9">
        <f t="shared" si="1"/>
        <v>0</v>
      </c>
      <c r="Q36" s="9"/>
    </row>
    <row r="37" spans="2:17" ht="14.1" customHeight="1" x14ac:dyDescent="0.25">
      <c r="B37" s="83" t="s">
        <v>43</v>
      </c>
      <c r="C37" s="78"/>
      <c r="D37" s="79"/>
      <c r="E37" s="67" t="s">
        <v>142</v>
      </c>
      <c r="F37" s="64">
        <v>47.44</v>
      </c>
      <c r="G37" s="38"/>
      <c r="H37" s="41"/>
      <c r="I37" s="42"/>
      <c r="J37" s="42"/>
      <c r="K37" s="42">
        <f>F37</f>
        <v>47.44</v>
      </c>
      <c r="L37" s="40"/>
      <c r="M37" s="43"/>
      <c r="N37" s="22"/>
      <c r="O37" s="9">
        <f t="shared" si="0"/>
        <v>47.44</v>
      </c>
      <c r="P37" s="9">
        <f t="shared" si="1"/>
        <v>0</v>
      </c>
      <c r="Q37" s="9"/>
    </row>
    <row r="38" spans="2:17" ht="14.1" customHeight="1" x14ac:dyDescent="0.25">
      <c r="B38" s="83" t="s">
        <v>44</v>
      </c>
      <c r="C38" s="78"/>
      <c r="D38" s="79"/>
      <c r="E38" s="67" t="s">
        <v>142</v>
      </c>
      <c r="F38" s="64">
        <v>152.52000000000001</v>
      </c>
      <c r="G38" s="38"/>
      <c r="H38" s="41"/>
      <c r="I38" s="42"/>
      <c r="J38" s="42"/>
      <c r="K38" s="42">
        <f t="shared" ref="K38:K40" si="6">F38</f>
        <v>152.52000000000001</v>
      </c>
      <c r="L38" s="40"/>
      <c r="M38" s="43"/>
      <c r="N38" s="22"/>
      <c r="O38" s="9">
        <f t="shared" si="0"/>
        <v>152.52000000000001</v>
      </c>
      <c r="P38" s="9">
        <f t="shared" si="1"/>
        <v>0</v>
      </c>
      <c r="Q38" s="9"/>
    </row>
    <row r="39" spans="2:17" ht="14.1" customHeight="1" x14ac:dyDescent="0.25">
      <c r="B39" s="83" t="s">
        <v>45</v>
      </c>
      <c r="C39" s="78"/>
      <c r="D39" s="79"/>
      <c r="E39" s="67" t="s">
        <v>142</v>
      </c>
      <c r="F39" s="64">
        <v>27.12</v>
      </c>
      <c r="G39" s="38"/>
      <c r="H39" s="41"/>
      <c r="I39" s="42"/>
      <c r="J39" s="42"/>
      <c r="K39" s="42">
        <f t="shared" si="6"/>
        <v>27.12</v>
      </c>
      <c r="L39" s="40"/>
      <c r="M39" s="43"/>
      <c r="N39" s="22"/>
      <c r="O39" s="9">
        <f t="shared" si="0"/>
        <v>27.12</v>
      </c>
      <c r="P39" s="9">
        <f t="shared" si="1"/>
        <v>0</v>
      </c>
      <c r="Q39" s="9"/>
    </row>
    <row r="40" spans="2:17" ht="14.1" customHeight="1" x14ac:dyDescent="0.25">
      <c r="B40" s="83" t="s">
        <v>46</v>
      </c>
      <c r="C40" s="78"/>
      <c r="D40" s="79"/>
      <c r="E40" s="67" t="s">
        <v>143</v>
      </c>
      <c r="F40" s="64">
        <v>134.75</v>
      </c>
      <c r="G40" s="38"/>
      <c r="H40" s="41"/>
      <c r="I40" s="42"/>
      <c r="J40" s="42"/>
      <c r="K40" s="42">
        <f t="shared" si="6"/>
        <v>134.75</v>
      </c>
      <c r="L40" s="40"/>
      <c r="M40" s="43"/>
      <c r="N40" s="22"/>
      <c r="O40" s="9">
        <f t="shared" si="0"/>
        <v>134.75</v>
      </c>
      <c r="P40" s="9">
        <f t="shared" si="1"/>
        <v>0</v>
      </c>
      <c r="Q40" s="9"/>
    </row>
    <row r="41" spans="2:17" ht="14.1" customHeight="1" x14ac:dyDescent="0.25">
      <c r="B41" s="83" t="s">
        <v>47</v>
      </c>
      <c r="C41" s="78"/>
      <c r="D41" s="79"/>
      <c r="E41" s="67" t="s">
        <v>143</v>
      </c>
      <c r="F41" s="64">
        <v>119</v>
      </c>
      <c r="G41" s="38"/>
      <c r="H41" s="41"/>
      <c r="I41" s="42"/>
      <c r="J41" s="42">
        <f>F41</f>
        <v>119</v>
      </c>
      <c r="K41" s="42"/>
      <c r="L41" s="40"/>
      <c r="M41" s="43"/>
      <c r="N41" s="22"/>
      <c r="O41" s="9">
        <f t="shared" si="0"/>
        <v>119</v>
      </c>
      <c r="P41" s="9">
        <f t="shared" si="1"/>
        <v>0</v>
      </c>
      <c r="Q41" s="9"/>
    </row>
    <row r="42" spans="2:17" ht="14.1" customHeight="1" x14ac:dyDescent="0.25">
      <c r="B42" s="83" t="s">
        <v>158</v>
      </c>
      <c r="C42" s="78"/>
      <c r="D42" s="79"/>
      <c r="E42" s="67" t="s">
        <v>143</v>
      </c>
      <c r="F42" s="64">
        <v>42</v>
      </c>
      <c r="G42" s="38"/>
      <c r="H42" s="41"/>
      <c r="I42" s="42"/>
      <c r="J42" s="42"/>
      <c r="K42" s="42"/>
      <c r="L42" s="40"/>
      <c r="M42" s="43">
        <f>F42</f>
        <v>42</v>
      </c>
      <c r="N42" s="22"/>
      <c r="O42" s="9">
        <f t="shared" si="0"/>
        <v>42</v>
      </c>
      <c r="P42" s="9">
        <f t="shared" si="1"/>
        <v>0</v>
      </c>
      <c r="Q42" s="9"/>
    </row>
    <row r="43" spans="2:17" ht="14.1" customHeight="1" x14ac:dyDescent="0.25">
      <c r="B43" s="83" t="s">
        <v>48</v>
      </c>
      <c r="C43" s="78"/>
      <c r="D43" s="79"/>
      <c r="E43" s="67" t="s">
        <v>143</v>
      </c>
      <c r="F43" s="64">
        <v>142.32</v>
      </c>
      <c r="G43" s="38"/>
      <c r="H43" s="41"/>
      <c r="I43" s="42"/>
      <c r="J43" s="42"/>
      <c r="K43" s="42"/>
      <c r="L43" s="40"/>
      <c r="M43" s="43">
        <f>F43</f>
        <v>142.32</v>
      </c>
      <c r="N43" s="22"/>
      <c r="O43" s="9">
        <f t="shared" si="0"/>
        <v>142.32</v>
      </c>
      <c r="P43" s="9">
        <f t="shared" si="1"/>
        <v>0</v>
      </c>
      <c r="Q43" s="9"/>
    </row>
    <row r="44" spans="2:17" ht="14.1" customHeight="1" x14ac:dyDescent="0.25">
      <c r="B44" s="83" t="s">
        <v>159</v>
      </c>
      <c r="C44" s="78"/>
      <c r="D44" s="79"/>
      <c r="E44" s="67" t="s">
        <v>143</v>
      </c>
      <c r="F44" s="64">
        <v>762.7</v>
      </c>
      <c r="G44" s="38"/>
      <c r="H44" s="41"/>
      <c r="I44" s="42"/>
      <c r="J44" s="42">
        <f>F44/2</f>
        <v>381.35</v>
      </c>
      <c r="K44" s="42">
        <f>J44</f>
        <v>381.35</v>
      </c>
      <c r="L44" s="40"/>
      <c r="M44" s="43"/>
      <c r="N44" s="22"/>
      <c r="O44" s="9">
        <f t="shared" si="0"/>
        <v>762.7</v>
      </c>
      <c r="P44" s="9">
        <f t="shared" si="1"/>
        <v>0</v>
      </c>
      <c r="Q44" s="9"/>
    </row>
    <row r="45" spans="2:17" ht="14.1" customHeight="1" x14ac:dyDescent="0.25">
      <c r="B45" s="83" t="s">
        <v>160</v>
      </c>
      <c r="C45" s="78"/>
      <c r="D45" s="79"/>
      <c r="E45" s="67" t="s">
        <v>143</v>
      </c>
      <c r="F45" s="64">
        <v>3169.48</v>
      </c>
      <c r="G45" s="38"/>
      <c r="H45" s="41"/>
      <c r="I45" s="42"/>
      <c r="J45" s="42">
        <f>F45/2</f>
        <v>1584.74</v>
      </c>
      <c r="K45" s="42">
        <f>J45</f>
        <v>1584.74</v>
      </c>
      <c r="L45" s="40"/>
      <c r="M45" s="43"/>
      <c r="N45" s="22"/>
      <c r="O45" s="9">
        <f t="shared" si="0"/>
        <v>3169.48</v>
      </c>
      <c r="P45" s="9">
        <f t="shared" si="1"/>
        <v>0</v>
      </c>
      <c r="Q45" s="9"/>
    </row>
    <row r="46" spans="2:17" ht="14.1" customHeight="1" x14ac:dyDescent="0.25">
      <c r="B46" s="83" t="s">
        <v>161</v>
      </c>
      <c r="C46" s="78"/>
      <c r="D46" s="79"/>
      <c r="E46" s="67" t="s">
        <v>142</v>
      </c>
      <c r="F46" s="64">
        <v>1008.42</v>
      </c>
      <c r="G46" s="38"/>
      <c r="H46" s="41"/>
      <c r="I46" s="42"/>
      <c r="J46" s="42">
        <f>F46/2</f>
        <v>504.21</v>
      </c>
      <c r="K46" s="42">
        <f>F46/2</f>
        <v>504.21</v>
      </c>
      <c r="L46" s="40"/>
      <c r="M46" s="43"/>
      <c r="N46" s="22"/>
      <c r="O46" s="9">
        <f t="shared" si="0"/>
        <v>1008.42</v>
      </c>
      <c r="P46" s="9">
        <f t="shared" si="1"/>
        <v>0</v>
      </c>
      <c r="Q46" s="9"/>
    </row>
    <row r="47" spans="2:17" ht="14.1" customHeight="1" x14ac:dyDescent="0.25">
      <c r="B47" s="83" t="s">
        <v>49</v>
      </c>
      <c r="C47" s="78"/>
      <c r="D47" s="79"/>
      <c r="E47" s="67" t="s">
        <v>143</v>
      </c>
      <c r="F47" s="64">
        <v>8768</v>
      </c>
      <c r="G47" s="38"/>
      <c r="H47" s="41"/>
      <c r="I47" s="42">
        <f>F47/2</f>
        <v>4384</v>
      </c>
      <c r="J47" s="42">
        <f>F47/2</f>
        <v>4384</v>
      </c>
      <c r="K47" s="42"/>
      <c r="L47" s="40"/>
      <c r="M47" s="43"/>
      <c r="N47" s="22"/>
      <c r="O47" s="9">
        <f t="shared" si="0"/>
        <v>8768</v>
      </c>
      <c r="P47" s="9">
        <f t="shared" si="1"/>
        <v>0</v>
      </c>
      <c r="Q47" s="9"/>
    </row>
    <row r="48" spans="2:17" ht="14.1" customHeight="1" x14ac:dyDescent="0.25">
      <c r="B48" s="83" t="s">
        <v>50</v>
      </c>
      <c r="C48" s="78"/>
      <c r="D48" s="79"/>
      <c r="E48" s="67" t="s">
        <v>143</v>
      </c>
      <c r="F48" s="64">
        <v>3767.52</v>
      </c>
      <c r="G48" s="38"/>
      <c r="H48" s="41"/>
      <c r="I48" s="42"/>
      <c r="J48" s="42"/>
      <c r="K48" s="42"/>
      <c r="L48" s="40"/>
      <c r="M48" s="43">
        <f>F48</f>
        <v>3767.52</v>
      </c>
      <c r="N48" s="22"/>
      <c r="O48" s="9">
        <f t="shared" si="0"/>
        <v>3767.52</v>
      </c>
      <c r="P48" s="9">
        <f t="shared" si="1"/>
        <v>0</v>
      </c>
      <c r="Q48" s="9"/>
    </row>
    <row r="49" spans="2:17" ht="14.1" customHeight="1" x14ac:dyDescent="0.25">
      <c r="B49" s="83" t="s">
        <v>162</v>
      </c>
      <c r="C49" s="78"/>
      <c r="D49" s="79"/>
      <c r="E49" s="67" t="s">
        <v>12</v>
      </c>
      <c r="F49" s="64">
        <v>388.8</v>
      </c>
      <c r="G49" s="38"/>
      <c r="H49" s="41"/>
      <c r="I49" s="42"/>
      <c r="J49" s="42"/>
      <c r="K49" s="42"/>
      <c r="L49" s="40"/>
      <c r="M49" s="43">
        <f>F49</f>
        <v>388.8</v>
      </c>
      <c r="N49" s="22"/>
      <c r="O49" s="9">
        <f t="shared" si="0"/>
        <v>388.8</v>
      </c>
      <c r="P49" s="9">
        <f t="shared" si="1"/>
        <v>0</v>
      </c>
      <c r="Q49" s="9"/>
    </row>
    <row r="50" spans="2:17" ht="14.1" customHeight="1" x14ac:dyDescent="0.25">
      <c r="B50" s="83" t="s">
        <v>181</v>
      </c>
      <c r="C50" s="78"/>
      <c r="D50" s="79"/>
      <c r="E50" s="67" t="s">
        <v>145</v>
      </c>
      <c r="F50" s="64">
        <v>1171.3499999999999</v>
      </c>
      <c r="G50" s="38"/>
      <c r="H50" s="41"/>
      <c r="I50" s="42"/>
      <c r="J50" s="42"/>
      <c r="K50" s="42"/>
      <c r="L50" s="40"/>
      <c r="M50" s="43">
        <f>F50</f>
        <v>1171.3499999999999</v>
      </c>
      <c r="N50" s="22"/>
      <c r="O50" s="9"/>
      <c r="P50" s="9"/>
      <c r="Q50" s="9"/>
    </row>
    <row r="51" spans="2:17" ht="14.1" customHeight="1" x14ac:dyDescent="0.25">
      <c r="B51" s="83" t="s">
        <v>51</v>
      </c>
      <c r="C51" s="78"/>
      <c r="D51" s="79"/>
      <c r="E51" s="67" t="s">
        <v>145</v>
      </c>
      <c r="F51" s="64">
        <v>68711.89</v>
      </c>
      <c r="G51" s="38"/>
      <c r="H51" s="41"/>
      <c r="I51" s="42"/>
      <c r="J51" s="42">
        <f>F51</f>
        <v>68711.89</v>
      </c>
      <c r="K51" s="42"/>
      <c r="L51" s="40"/>
      <c r="M51" s="43"/>
      <c r="N51" s="22"/>
      <c r="O51" s="9">
        <f t="shared" si="0"/>
        <v>68711.89</v>
      </c>
      <c r="P51" s="9">
        <f>F51-O51</f>
        <v>0</v>
      </c>
      <c r="Q51" s="9"/>
    </row>
    <row r="52" spans="2:17" ht="14.1" customHeight="1" x14ac:dyDescent="0.25">
      <c r="B52" s="83" t="s">
        <v>52</v>
      </c>
      <c r="C52" s="78"/>
      <c r="D52" s="79"/>
      <c r="E52" s="67" t="s">
        <v>11</v>
      </c>
      <c r="F52" s="64">
        <v>1173.5999999999999</v>
      </c>
      <c r="G52" s="38"/>
      <c r="H52" s="41"/>
      <c r="I52" s="42"/>
      <c r="J52" s="42"/>
      <c r="K52" s="42">
        <f>F52</f>
        <v>1173.5999999999999</v>
      </c>
      <c r="L52" s="40"/>
      <c r="M52" s="43"/>
      <c r="N52" s="22"/>
      <c r="O52" s="9">
        <f t="shared" si="0"/>
        <v>1173.5999999999999</v>
      </c>
      <c r="P52" s="9">
        <f t="shared" ref="P52:P61" si="7">F52-O52</f>
        <v>0</v>
      </c>
      <c r="Q52" s="9"/>
    </row>
    <row r="53" spans="2:17" ht="14.1" customHeight="1" x14ac:dyDescent="0.25">
      <c r="B53" s="83" t="s">
        <v>53</v>
      </c>
      <c r="C53" s="78"/>
      <c r="D53" s="79"/>
      <c r="E53" s="67" t="s">
        <v>143</v>
      </c>
      <c r="F53" s="64">
        <v>144</v>
      </c>
      <c r="G53" s="38"/>
      <c r="H53" s="41"/>
      <c r="I53" s="42">
        <f>F53</f>
        <v>144</v>
      </c>
      <c r="J53" s="42"/>
      <c r="K53" s="42"/>
      <c r="L53" s="40"/>
      <c r="M53" s="43"/>
      <c r="N53" s="22"/>
      <c r="O53" s="9">
        <f t="shared" si="0"/>
        <v>144</v>
      </c>
      <c r="P53" s="9">
        <f t="shared" si="7"/>
        <v>0</v>
      </c>
      <c r="Q53" s="9"/>
    </row>
    <row r="54" spans="2:17" ht="14.1" customHeight="1" x14ac:dyDescent="0.25">
      <c r="B54" s="83" t="s">
        <v>54</v>
      </c>
      <c r="C54" s="78"/>
      <c r="D54" s="79"/>
      <c r="E54" s="67" t="s">
        <v>146</v>
      </c>
      <c r="F54" s="64">
        <v>220.4</v>
      </c>
      <c r="G54" s="38"/>
      <c r="H54" s="41"/>
      <c r="I54" s="42"/>
      <c r="J54" s="42"/>
      <c r="K54" s="42"/>
      <c r="L54" s="40">
        <f>F54</f>
        <v>220.4</v>
      </c>
      <c r="M54" s="43"/>
      <c r="N54" s="22"/>
      <c r="O54" s="9">
        <f t="shared" si="0"/>
        <v>220.4</v>
      </c>
      <c r="P54" s="9">
        <f t="shared" si="7"/>
        <v>0</v>
      </c>
      <c r="Q54" s="9"/>
    </row>
    <row r="55" spans="2:17" ht="14.1" customHeight="1" x14ac:dyDescent="0.25">
      <c r="B55" s="83" t="s">
        <v>55</v>
      </c>
      <c r="C55" s="78"/>
      <c r="D55" s="79"/>
      <c r="E55" s="67" t="s">
        <v>143</v>
      </c>
      <c r="F55" s="64">
        <v>127.11</v>
      </c>
      <c r="G55" s="38"/>
      <c r="H55" s="41"/>
      <c r="I55" s="42"/>
      <c r="J55" s="42"/>
      <c r="K55" s="42"/>
      <c r="L55" s="40"/>
      <c r="M55" s="43">
        <f>F55</f>
        <v>127.11</v>
      </c>
      <c r="N55" s="22"/>
      <c r="O55" s="9">
        <f t="shared" si="0"/>
        <v>127.11</v>
      </c>
      <c r="P55" s="9">
        <f t="shared" si="7"/>
        <v>0</v>
      </c>
      <c r="Q55" s="9"/>
    </row>
    <row r="56" spans="2:17" ht="14.1" customHeight="1" x14ac:dyDescent="0.25">
      <c r="B56" s="83" t="s">
        <v>163</v>
      </c>
      <c r="C56" s="78"/>
      <c r="D56" s="79"/>
      <c r="E56" s="67" t="s">
        <v>142</v>
      </c>
      <c r="F56" s="64">
        <v>23.6</v>
      </c>
      <c r="G56" s="38"/>
      <c r="H56" s="41"/>
      <c r="I56" s="42"/>
      <c r="J56" s="42"/>
      <c r="K56" s="42"/>
      <c r="L56" s="40">
        <f>F56</f>
        <v>23.6</v>
      </c>
      <c r="M56" s="43"/>
      <c r="N56" s="22"/>
      <c r="O56" s="9">
        <f t="shared" si="0"/>
        <v>23.6</v>
      </c>
      <c r="P56" s="9">
        <f t="shared" si="7"/>
        <v>0</v>
      </c>
      <c r="Q56" s="9"/>
    </row>
    <row r="57" spans="2:17" ht="14.1" customHeight="1" x14ac:dyDescent="0.25">
      <c r="B57" s="83" t="s">
        <v>56</v>
      </c>
      <c r="C57" s="78"/>
      <c r="D57" s="79"/>
      <c r="E57" s="67" t="s">
        <v>147</v>
      </c>
      <c r="F57" s="64">
        <v>46.22</v>
      </c>
      <c r="G57" s="38"/>
      <c r="H57" s="41"/>
      <c r="I57" s="42"/>
      <c r="J57" s="42"/>
      <c r="K57" s="42"/>
      <c r="L57" s="40">
        <f>F57</f>
        <v>46.22</v>
      </c>
      <c r="M57" s="43"/>
      <c r="N57" s="22"/>
      <c r="O57" s="9">
        <f t="shared" si="0"/>
        <v>46.22</v>
      </c>
      <c r="P57" s="9">
        <f t="shared" si="7"/>
        <v>0</v>
      </c>
      <c r="Q57" s="9"/>
    </row>
    <row r="58" spans="2:17" ht="14.1" customHeight="1" x14ac:dyDescent="0.25">
      <c r="B58" s="83" t="s">
        <v>57</v>
      </c>
      <c r="C58" s="78"/>
      <c r="D58" s="79"/>
      <c r="E58" s="67" t="s">
        <v>147</v>
      </c>
      <c r="F58" s="64">
        <v>1.91</v>
      </c>
      <c r="G58" s="38"/>
      <c r="H58" s="41"/>
      <c r="I58" s="42"/>
      <c r="J58" s="42"/>
      <c r="K58" s="42"/>
      <c r="L58" s="40"/>
      <c r="M58" s="43">
        <f>F58</f>
        <v>1.91</v>
      </c>
      <c r="N58" s="22"/>
      <c r="O58" s="9">
        <f t="shared" si="0"/>
        <v>1.91</v>
      </c>
      <c r="P58" s="9">
        <f t="shared" si="7"/>
        <v>0</v>
      </c>
      <c r="Q58" s="9"/>
    </row>
    <row r="59" spans="2:17" ht="14.1" customHeight="1" x14ac:dyDescent="0.25">
      <c r="B59" s="83" t="s">
        <v>58</v>
      </c>
      <c r="C59" s="78"/>
      <c r="D59" s="79"/>
      <c r="E59" s="67" t="s">
        <v>145</v>
      </c>
      <c r="F59" s="64">
        <v>21.52</v>
      </c>
      <c r="G59" s="38"/>
      <c r="H59" s="41"/>
      <c r="I59" s="42"/>
      <c r="J59" s="42"/>
      <c r="K59" s="42"/>
      <c r="L59" s="40"/>
      <c r="M59" s="43">
        <f>F59</f>
        <v>21.52</v>
      </c>
      <c r="N59" s="22"/>
      <c r="O59" s="9">
        <f t="shared" si="0"/>
        <v>21.52</v>
      </c>
      <c r="P59" s="9">
        <f t="shared" si="7"/>
        <v>0</v>
      </c>
      <c r="Q59" s="9"/>
    </row>
    <row r="60" spans="2:17" ht="14.1" customHeight="1" x14ac:dyDescent="0.25">
      <c r="B60" s="83" t="s">
        <v>59</v>
      </c>
      <c r="C60" s="78"/>
      <c r="D60" s="79"/>
      <c r="E60" s="67" t="s">
        <v>141</v>
      </c>
      <c r="F60" s="64">
        <v>358.04</v>
      </c>
      <c r="G60" s="38"/>
      <c r="H60" s="41"/>
      <c r="I60" s="42"/>
      <c r="J60" s="42"/>
      <c r="K60" s="41"/>
      <c r="L60" s="42">
        <f>F60</f>
        <v>358.04</v>
      </c>
      <c r="M60" s="42"/>
      <c r="N60" s="22"/>
      <c r="O60" s="9">
        <f t="shared" si="0"/>
        <v>358.04</v>
      </c>
      <c r="P60" s="9">
        <f t="shared" si="7"/>
        <v>0</v>
      </c>
      <c r="Q60" s="9"/>
    </row>
    <row r="61" spans="2:17" ht="14.1" customHeight="1" x14ac:dyDescent="0.25">
      <c r="B61" s="83" t="s">
        <v>164</v>
      </c>
      <c r="C61" s="78"/>
      <c r="D61" s="79"/>
      <c r="E61" s="67" t="s">
        <v>165</v>
      </c>
      <c r="F61" s="65">
        <v>3412.4</v>
      </c>
      <c r="G61" s="38"/>
      <c r="H61" s="41"/>
      <c r="I61" s="42"/>
      <c r="J61" s="42"/>
      <c r="K61" s="41"/>
      <c r="L61" s="42">
        <f>F61</f>
        <v>3412.4</v>
      </c>
      <c r="M61" s="42"/>
      <c r="N61" s="22"/>
      <c r="O61" s="9">
        <f t="shared" si="0"/>
        <v>3412.4</v>
      </c>
      <c r="P61" s="9">
        <f t="shared" si="7"/>
        <v>0</v>
      </c>
      <c r="Q61" s="9"/>
    </row>
    <row r="62" spans="2:17" ht="14.1" customHeight="1" x14ac:dyDescent="0.25">
      <c r="B62" s="83" t="s">
        <v>166</v>
      </c>
      <c r="C62" s="78"/>
      <c r="D62" s="79"/>
      <c r="E62" s="67" t="s">
        <v>165</v>
      </c>
      <c r="F62" s="64">
        <v>1118.8</v>
      </c>
      <c r="G62" s="38"/>
      <c r="H62" s="41"/>
      <c r="I62" s="42"/>
      <c r="J62" s="42"/>
      <c r="K62" s="42"/>
      <c r="L62" s="40">
        <f>F62</f>
        <v>1118.8</v>
      </c>
      <c r="M62" s="43"/>
      <c r="N62" s="22"/>
      <c r="O62" s="9">
        <f t="shared" si="0"/>
        <v>1118.8</v>
      </c>
      <c r="P62" s="9">
        <f t="shared" si="1"/>
        <v>0</v>
      </c>
      <c r="Q62" s="9"/>
    </row>
    <row r="63" spans="2:17" ht="14.1" customHeight="1" x14ac:dyDescent="0.25">
      <c r="B63" s="83" t="s">
        <v>60</v>
      </c>
      <c r="C63" s="78"/>
      <c r="D63" s="79"/>
      <c r="E63" s="67" t="s">
        <v>143</v>
      </c>
      <c r="F63" s="64">
        <v>7425</v>
      </c>
      <c r="G63" s="38"/>
      <c r="H63" s="41"/>
      <c r="I63" s="42"/>
      <c r="J63" s="42"/>
      <c r="K63" s="42"/>
      <c r="L63" s="40"/>
      <c r="M63" s="43">
        <f>F63</f>
        <v>7425</v>
      </c>
      <c r="N63" s="22"/>
      <c r="O63" s="9">
        <f t="shared" si="0"/>
        <v>7425</v>
      </c>
      <c r="P63" s="9">
        <f t="shared" si="1"/>
        <v>0</v>
      </c>
      <c r="Q63" s="9"/>
    </row>
    <row r="64" spans="2:17" ht="14.1" customHeight="1" x14ac:dyDescent="0.25">
      <c r="B64" s="83" t="s">
        <v>61</v>
      </c>
      <c r="C64" s="78"/>
      <c r="D64" s="79"/>
      <c r="E64" s="67" t="s">
        <v>11</v>
      </c>
      <c r="F64" s="64">
        <v>15501.24</v>
      </c>
      <c r="G64" s="38"/>
      <c r="H64" s="41">
        <f>F64/6</f>
        <v>2583.54</v>
      </c>
      <c r="I64" s="42">
        <f>H64</f>
        <v>2583.54</v>
      </c>
      <c r="J64" s="42">
        <f t="shared" ref="J64:M64" si="8">I64</f>
        <v>2583.54</v>
      </c>
      <c r="K64" s="42">
        <f t="shared" si="8"/>
        <v>2583.54</v>
      </c>
      <c r="L64" s="42">
        <f t="shared" si="8"/>
        <v>2583.54</v>
      </c>
      <c r="M64" s="42">
        <f t="shared" si="8"/>
        <v>2583.54</v>
      </c>
      <c r="N64" s="22"/>
      <c r="O64" s="9">
        <f t="shared" si="0"/>
        <v>15501.240000000002</v>
      </c>
      <c r="P64" s="9">
        <f t="shared" si="1"/>
        <v>0</v>
      </c>
      <c r="Q64" s="9"/>
    </row>
    <row r="65" spans="2:17" ht="14.1" customHeight="1" x14ac:dyDescent="0.25">
      <c r="B65" s="83" t="s">
        <v>167</v>
      </c>
      <c r="C65" s="78"/>
      <c r="D65" s="79"/>
      <c r="E65" s="67" t="s">
        <v>11</v>
      </c>
      <c r="F65" s="64">
        <v>1961.38</v>
      </c>
      <c r="G65" s="38"/>
      <c r="H65" s="41"/>
      <c r="I65" s="42"/>
      <c r="J65" s="42"/>
      <c r="K65" s="42"/>
      <c r="L65" s="40"/>
      <c r="M65" s="43">
        <f>F65</f>
        <v>1961.38</v>
      </c>
      <c r="N65" s="22"/>
      <c r="O65" s="9">
        <f t="shared" si="0"/>
        <v>1961.38</v>
      </c>
      <c r="P65" s="9">
        <f t="shared" si="1"/>
        <v>0</v>
      </c>
      <c r="Q65" s="9"/>
    </row>
    <row r="66" spans="2:17" ht="14.1" customHeight="1" x14ac:dyDescent="0.25">
      <c r="B66" s="83" t="s">
        <v>62</v>
      </c>
      <c r="C66" s="78"/>
      <c r="D66" s="79"/>
      <c r="E66" s="67" t="s">
        <v>12</v>
      </c>
      <c r="F66" s="64">
        <v>18.489999999999998</v>
      </c>
      <c r="G66" s="38"/>
      <c r="H66" s="41"/>
      <c r="I66" s="42"/>
      <c r="J66" s="42"/>
      <c r="K66" s="42"/>
      <c r="L66" s="40"/>
      <c r="M66" s="43">
        <f>F66</f>
        <v>18.489999999999998</v>
      </c>
      <c r="N66" s="22"/>
      <c r="O66" s="9">
        <f t="shared" si="0"/>
        <v>18.489999999999998</v>
      </c>
      <c r="P66" s="9">
        <f t="shared" si="1"/>
        <v>0</v>
      </c>
      <c r="Q66" s="9"/>
    </row>
    <row r="67" spans="2:17" ht="14.1" customHeight="1" x14ac:dyDescent="0.25">
      <c r="B67" s="83" t="s">
        <v>63</v>
      </c>
      <c r="C67" s="78"/>
      <c r="D67" s="79"/>
      <c r="E67" s="67" t="s">
        <v>143</v>
      </c>
      <c r="F67" s="64">
        <v>152.54</v>
      </c>
      <c r="G67" s="38"/>
      <c r="H67" s="41"/>
      <c r="I67" s="42"/>
      <c r="J67" s="42"/>
      <c r="K67" s="42">
        <f>F67</f>
        <v>152.54</v>
      </c>
      <c r="L67" s="40"/>
      <c r="M67" s="43"/>
      <c r="N67" s="22"/>
      <c r="O67" s="9">
        <f t="shared" si="0"/>
        <v>152.54</v>
      </c>
      <c r="P67" s="9">
        <f t="shared" si="1"/>
        <v>0</v>
      </c>
      <c r="Q67" s="9"/>
    </row>
    <row r="68" spans="2:17" ht="14.1" customHeight="1" x14ac:dyDescent="0.25">
      <c r="B68" s="83" t="s">
        <v>64</v>
      </c>
      <c r="C68" s="78"/>
      <c r="D68" s="79"/>
      <c r="E68" s="67" t="s">
        <v>140</v>
      </c>
      <c r="F68" s="64">
        <v>81.58</v>
      </c>
      <c r="G68" s="38"/>
      <c r="H68" s="41"/>
      <c r="I68" s="42"/>
      <c r="J68" s="42">
        <f>F68/1.5</f>
        <v>54.386666666666663</v>
      </c>
      <c r="K68" s="42">
        <f>F68-J68</f>
        <v>27.193333333333335</v>
      </c>
      <c r="L68" s="40"/>
      <c r="M68" s="43"/>
      <c r="N68" s="22"/>
      <c r="O68" s="9">
        <f t="shared" si="0"/>
        <v>81.58</v>
      </c>
      <c r="P68" s="9">
        <f t="shared" si="1"/>
        <v>0</v>
      </c>
      <c r="Q68" s="9"/>
    </row>
    <row r="69" spans="2:17" ht="14.1" customHeight="1" x14ac:dyDescent="0.25">
      <c r="B69" s="83" t="s">
        <v>168</v>
      </c>
      <c r="C69" s="78"/>
      <c r="D69" s="79"/>
      <c r="E69" s="67" t="s">
        <v>169</v>
      </c>
      <c r="F69" s="64">
        <v>66.180000000000007</v>
      </c>
      <c r="G69" s="38"/>
      <c r="H69" s="41"/>
      <c r="I69" s="42"/>
      <c r="J69" s="42"/>
      <c r="K69" s="42"/>
      <c r="L69" s="40"/>
      <c r="M69" s="43">
        <f>F69</f>
        <v>66.180000000000007</v>
      </c>
      <c r="N69" s="22"/>
      <c r="O69" s="9">
        <f t="shared" si="0"/>
        <v>66.180000000000007</v>
      </c>
      <c r="P69" s="9">
        <f t="shared" si="1"/>
        <v>0</v>
      </c>
      <c r="Q69" s="9"/>
    </row>
    <row r="70" spans="2:17" ht="14.1" customHeight="1" x14ac:dyDescent="0.25">
      <c r="B70" s="83" t="s">
        <v>65</v>
      </c>
      <c r="C70" s="78"/>
      <c r="D70" s="79"/>
      <c r="E70" s="67" t="s">
        <v>145</v>
      </c>
      <c r="F70" s="64">
        <v>1669.29</v>
      </c>
      <c r="G70" s="38"/>
      <c r="H70" s="41"/>
      <c r="I70" s="42"/>
      <c r="J70" s="42"/>
      <c r="K70" s="42"/>
      <c r="L70" s="40">
        <f>F70</f>
        <v>1669.29</v>
      </c>
      <c r="M70" s="43"/>
      <c r="N70" s="22"/>
      <c r="O70" s="9">
        <f t="shared" si="0"/>
        <v>1669.29</v>
      </c>
      <c r="P70" s="9">
        <f t="shared" si="1"/>
        <v>0</v>
      </c>
      <c r="Q70" s="9"/>
    </row>
    <row r="71" spans="2:17" ht="14.1" customHeight="1" x14ac:dyDescent="0.25">
      <c r="B71" s="83" t="s">
        <v>170</v>
      </c>
      <c r="C71" s="78"/>
      <c r="D71" s="79"/>
      <c r="E71" s="67" t="s">
        <v>143</v>
      </c>
      <c r="F71" s="64">
        <v>101.25</v>
      </c>
      <c r="G71" s="38"/>
      <c r="H71" s="41"/>
      <c r="I71" s="42"/>
      <c r="J71" s="61"/>
      <c r="K71" s="39">
        <f>F71/2</f>
        <v>50.625</v>
      </c>
      <c r="L71" s="42">
        <f>F71/2</f>
        <v>50.625</v>
      </c>
      <c r="M71" s="43"/>
      <c r="N71" s="22"/>
      <c r="O71" s="9">
        <f t="shared" si="0"/>
        <v>101.25</v>
      </c>
      <c r="P71" s="9">
        <f t="shared" si="1"/>
        <v>0</v>
      </c>
      <c r="Q71" s="9"/>
    </row>
    <row r="72" spans="2:17" ht="14.1" customHeight="1" x14ac:dyDescent="0.25">
      <c r="B72" s="83" t="s">
        <v>66</v>
      </c>
      <c r="C72" s="78"/>
      <c r="D72" s="79"/>
      <c r="E72" s="67" t="s">
        <v>141</v>
      </c>
      <c r="F72" s="64">
        <v>38.770000000000003</v>
      </c>
      <c r="G72" s="38"/>
      <c r="H72" s="41"/>
      <c r="I72" s="42">
        <f>F72</f>
        <v>38.770000000000003</v>
      </c>
      <c r="J72" s="42"/>
      <c r="K72" s="42"/>
      <c r="L72" s="40"/>
      <c r="M72" s="43"/>
      <c r="N72" s="22"/>
      <c r="O72" s="9">
        <f t="shared" si="0"/>
        <v>38.770000000000003</v>
      </c>
      <c r="P72" s="9">
        <f t="shared" si="1"/>
        <v>0</v>
      </c>
      <c r="Q72" s="9"/>
    </row>
    <row r="73" spans="2:17" ht="14.1" customHeight="1" x14ac:dyDescent="0.25">
      <c r="B73" s="83" t="s">
        <v>67</v>
      </c>
      <c r="C73" s="78"/>
      <c r="D73" s="79"/>
      <c r="E73" s="67" t="s">
        <v>144</v>
      </c>
      <c r="F73" s="64">
        <v>3000</v>
      </c>
      <c r="G73" s="38"/>
      <c r="H73" s="41">
        <f>F73</f>
        <v>3000</v>
      </c>
      <c r="I73" s="42"/>
      <c r="J73" s="42"/>
      <c r="K73" s="42"/>
      <c r="L73" s="40"/>
      <c r="M73" s="43"/>
      <c r="N73" s="22"/>
      <c r="O73" s="9">
        <f t="shared" si="0"/>
        <v>3000</v>
      </c>
      <c r="P73" s="9">
        <f t="shared" si="1"/>
        <v>0</v>
      </c>
      <c r="Q73" s="9"/>
    </row>
    <row r="74" spans="2:17" ht="14.1" customHeight="1" x14ac:dyDescent="0.25">
      <c r="B74" s="83" t="s">
        <v>68</v>
      </c>
      <c r="C74" s="78"/>
      <c r="D74" s="79"/>
      <c r="E74" s="67" t="s">
        <v>12</v>
      </c>
      <c r="F74" s="64">
        <v>57.96</v>
      </c>
      <c r="G74" s="38"/>
      <c r="H74" s="41"/>
      <c r="I74" s="41"/>
      <c r="J74" s="41"/>
      <c r="K74" s="41"/>
      <c r="L74" s="41">
        <f>F74/2</f>
        <v>28.98</v>
      </c>
      <c r="M74" s="41">
        <f t="shared" ref="M74" si="9">L74</f>
        <v>28.98</v>
      </c>
      <c r="N74" s="22"/>
      <c r="O74" s="9">
        <f t="shared" si="0"/>
        <v>57.96</v>
      </c>
      <c r="P74" s="9">
        <f t="shared" si="1"/>
        <v>0</v>
      </c>
      <c r="Q74" s="9"/>
    </row>
    <row r="75" spans="2:17" ht="14.1" customHeight="1" x14ac:dyDescent="0.25">
      <c r="B75" s="83" t="s">
        <v>69</v>
      </c>
      <c r="C75" s="78"/>
      <c r="D75" s="79"/>
      <c r="E75" s="67" t="s">
        <v>12</v>
      </c>
      <c r="F75" s="64">
        <v>5.07</v>
      </c>
      <c r="G75" s="38"/>
      <c r="H75" s="41"/>
      <c r="I75" s="42"/>
      <c r="J75" s="42"/>
      <c r="K75" s="42"/>
      <c r="L75" s="40">
        <f>F75</f>
        <v>5.07</v>
      </c>
      <c r="M75" s="43"/>
      <c r="N75" s="22"/>
      <c r="O75" s="9">
        <f t="shared" si="0"/>
        <v>5.07</v>
      </c>
      <c r="P75" s="9">
        <f t="shared" si="1"/>
        <v>0</v>
      </c>
      <c r="Q75" s="9"/>
    </row>
    <row r="76" spans="2:17" ht="14.1" customHeight="1" x14ac:dyDescent="0.25">
      <c r="B76" s="83" t="s">
        <v>70</v>
      </c>
      <c r="C76" s="78"/>
      <c r="D76" s="79"/>
      <c r="E76" s="67" t="s">
        <v>143</v>
      </c>
      <c r="F76" s="64">
        <v>474.58</v>
      </c>
      <c r="G76" s="38"/>
      <c r="H76" s="41"/>
      <c r="I76" s="42"/>
      <c r="J76" s="42"/>
      <c r="K76" s="42"/>
      <c r="L76" s="40">
        <f>F76</f>
        <v>474.58</v>
      </c>
      <c r="M76" s="43"/>
      <c r="N76" s="22"/>
      <c r="O76" s="9">
        <f t="shared" si="0"/>
        <v>474.58</v>
      </c>
      <c r="P76" s="9">
        <f t="shared" si="1"/>
        <v>0</v>
      </c>
      <c r="Q76" s="9"/>
    </row>
    <row r="77" spans="2:17" ht="14.1" customHeight="1" x14ac:dyDescent="0.25">
      <c r="B77" s="83" t="s">
        <v>153</v>
      </c>
      <c r="C77" s="78"/>
      <c r="D77" s="79"/>
      <c r="E77" s="67" t="s">
        <v>144</v>
      </c>
      <c r="F77" s="64">
        <v>5000</v>
      </c>
      <c r="G77" s="38"/>
      <c r="H77" s="41"/>
      <c r="I77" s="42"/>
      <c r="J77" s="42"/>
      <c r="K77" s="42"/>
      <c r="L77" s="40">
        <f>F77</f>
        <v>5000</v>
      </c>
      <c r="M77" s="43"/>
      <c r="N77" s="22"/>
      <c r="O77" s="9">
        <f t="shared" ref="O77:O140" si="10">SUM(H77:N77)</f>
        <v>5000</v>
      </c>
      <c r="P77" s="9">
        <f t="shared" ref="P77:P140" si="11">F77-O77</f>
        <v>0</v>
      </c>
      <c r="Q77" s="9"/>
    </row>
    <row r="78" spans="2:17" ht="14.1" customHeight="1" x14ac:dyDescent="0.25">
      <c r="B78" s="83" t="s">
        <v>171</v>
      </c>
      <c r="C78" s="78"/>
      <c r="D78" s="79"/>
      <c r="E78" s="67" t="s">
        <v>140</v>
      </c>
      <c r="F78" s="64">
        <v>31.99</v>
      </c>
      <c r="G78" s="38"/>
      <c r="H78" s="41"/>
      <c r="I78" s="42"/>
      <c r="J78" s="42"/>
      <c r="K78" s="42"/>
      <c r="L78" s="40"/>
      <c r="M78" s="43">
        <f>F78</f>
        <v>31.99</v>
      </c>
      <c r="N78" s="22"/>
      <c r="O78" s="9">
        <f t="shared" si="10"/>
        <v>31.99</v>
      </c>
      <c r="P78" s="9">
        <f t="shared" si="11"/>
        <v>0</v>
      </c>
      <c r="Q78" s="9"/>
    </row>
    <row r="79" spans="2:17" ht="14.1" customHeight="1" x14ac:dyDescent="0.25">
      <c r="B79" s="83" t="s">
        <v>172</v>
      </c>
      <c r="C79" s="78"/>
      <c r="D79" s="79"/>
      <c r="E79" s="67" t="s">
        <v>8</v>
      </c>
      <c r="F79" s="64">
        <v>5460.63</v>
      </c>
      <c r="G79" s="38"/>
      <c r="H79" s="41"/>
      <c r="I79" s="42"/>
      <c r="J79" s="42"/>
      <c r="K79" s="42"/>
      <c r="L79" s="40">
        <f>F79</f>
        <v>5460.63</v>
      </c>
      <c r="M79" s="43"/>
      <c r="N79" s="22"/>
      <c r="O79" s="9">
        <f t="shared" si="10"/>
        <v>5460.63</v>
      </c>
      <c r="P79" s="9">
        <f t="shared" si="11"/>
        <v>0</v>
      </c>
      <c r="Q79" s="9"/>
    </row>
    <row r="80" spans="2:17" ht="14.1" customHeight="1" x14ac:dyDescent="0.25">
      <c r="B80" s="83" t="s">
        <v>71</v>
      </c>
      <c r="C80" s="78"/>
      <c r="D80" s="79"/>
      <c r="E80" s="67" t="s">
        <v>140</v>
      </c>
      <c r="F80" s="64">
        <v>37.99</v>
      </c>
      <c r="G80" s="38"/>
      <c r="H80" s="41"/>
      <c r="I80" s="42"/>
      <c r="J80" s="42"/>
      <c r="K80" s="42"/>
      <c r="L80" s="40">
        <f t="shared" ref="L80:L81" si="12">F80</f>
        <v>37.99</v>
      </c>
      <c r="M80" s="43"/>
      <c r="N80" s="22"/>
      <c r="O80" s="9">
        <f t="shared" si="10"/>
        <v>37.99</v>
      </c>
      <c r="P80" s="9">
        <f t="shared" si="11"/>
        <v>0</v>
      </c>
      <c r="Q80" s="9"/>
    </row>
    <row r="81" spans="2:17" ht="14.1" customHeight="1" x14ac:dyDescent="0.25">
      <c r="B81" s="83" t="s">
        <v>72</v>
      </c>
      <c r="C81" s="78"/>
      <c r="D81" s="79"/>
      <c r="E81" s="67" t="s">
        <v>143</v>
      </c>
      <c r="F81" s="64">
        <v>737.88</v>
      </c>
      <c r="G81" s="38"/>
      <c r="H81" s="41"/>
      <c r="I81" s="42"/>
      <c r="J81" s="42"/>
      <c r="K81" s="42"/>
      <c r="L81" s="40">
        <f t="shared" si="12"/>
        <v>737.88</v>
      </c>
      <c r="M81" s="43"/>
      <c r="N81" s="22"/>
      <c r="O81" s="9">
        <f t="shared" si="10"/>
        <v>737.88</v>
      </c>
      <c r="P81" s="9">
        <f t="shared" si="11"/>
        <v>0</v>
      </c>
      <c r="Q81" s="9"/>
    </row>
    <row r="82" spans="2:17" ht="14.1" customHeight="1" x14ac:dyDescent="0.25">
      <c r="B82" s="83" t="s">
        <v>73</v>
      </c>
      <c r="C82" s="78"/>
      <c r="D82" s="79"/>
      <c r="E82" s="67" t="s">
        <v>8</v>
      </c>
      <c r="F82" s="64">
        <v>710.35</v>
      </c>
      <c r="G82" s="38"/>
      <c r="H82" s="41"/>
      <c r="I82" s="42"/>
      <c r="J82" s="42"/>
      <c r="K82" s="42"/>
      <c r="L82" s="40"/>
      <c r="M82" s="43">
        <f>F82</f>
        <v>710.35</v>
      </c>
      <c r="N82" s="22"/>
      <c r="O82" s="9">
        <f t="shared" si="10"/>
        <v>710.35</v>
      </c>
      <c r="P82" s="9">
        <f t="shared" si="11"/>
        <v>0</v>
      </c>
      <c r="Q82" s="9"/>
    </row>
    <row r="83" spans="2:17" ht="14.1" customHeight="1" x14ac:dyDescent="0.25">
      <c r="B83" s="83" t="s">
        <v>74</v>
      </c>
      <c r="C83" s="78"/>
      <c r="D83" s="79"/>
      <c r="E83" s="67" t="s">
        <v>145</v>
      </c>
      <c r="F83" s="64">
        <v>17.05</v>
      </c>
      <c r="G83" s="38"/>
      <c r="H83" s="41"/>
      <c r="I83" s="42"/>
      <c r="J83" s="42"/>
      <c r="K83" s="42"/>
      <c r="L83" s="40"/>
      <c r="M83" s="43">
        <f>F83</f>
        <v>17.05</v>
      </c>
      <c r="N83" s="22"/>
      <c r="O83" s="9">
        <f t="shared" si="10"/>
        <v>17.05</v>
      </c>
      <c r="P83" s="9">
        <f t="shared" si="11"/>
        <v>0</v>
      </c>
      <c r="Q83" s="9"/>
    </row>
    <row r="84" spans="2:17" ht="14.1" customHeight="1" x14ac:dyDescent="0.25">
      <c r="B84" s="83" t="s">
        <v>75</v>
      </c>
      <c r="C84" s="78"/>
      <c r="D84" s="79"/>
      <c r="E84" s="67" t="s">
        <v>143</v>
      </c>
      <c r="F84" s="64">
        <v>303.12</v>
      </c>
      <c r="G84" s="38"/>
      <c r="H84" s="41">
        <f>F84</f>
        <v>303.12</v>
      </c>
      <c r="I84" s="42"/>
      <c r="J84" s="42"/>
      <c r="K84" s="42"/>
      <c r="L84" s="40"/>
      <c r="M84" s="43"/>
      <c r="N84" s="22"/>
      <c r="O84" s="9">
        <f t="shared" si="10"/>
        <v>303.12</v>
      </c>
      <c r="P84" s="9">
        <f t="shared" si="11"/>
        <v>0</v>
      </c>
      <c r="Q84" s="9"/>
    </row>
    <row r="85" spans="2:17" ht="14.1" customHeight="1" x14ac:dyDescent="0.25">
      <c r="B85" s="83" t="s">
        <v>76</v>
      </c>
      <c r="C85" s="78"/>
      <c r="D85" s="79"/>
      <c r="E85" s="67" t="s">
        <v>144</v>
      </c>
      <c r="F85" s="64">
        <v>3600</v>
      </c>
      <c r="G85" s="38"/>
      <c r="H85" s="41">
        <f t="shared" ref="H85:H90" si="13">F85</f>
        <v>3600</v>
      </c>
      <c r="I85" s="42"/>
      <c r="J85" s="42"/>
      <c r="K85" s="42"/>
      <c r="L85" s="40"/>
      <c r="M85" s="43"/>
      <c r="N85" s="22"/>
      <c r="O85" s="9">
        <f t="shared" si="10"/>
        <v>3600</v>
      </c>
      <c r="P85" s="9">
        <f t="shared" si="11"/>
        <v>0</v>
      </c>
      <c r="Q85" s="9"/>
    </row>
    <row r="86" spans="2:17" ht="14.1" customHeight="1" x14ac:dyDescent="0.25">
      <c r="B86" s="83" t="s">
        <v>77</v>
      </c>
      <c r="C86" s="78"/>
      <c r="D86" s="79"/>
      <c r="E86" s="67" t="s">
        <v>144</v>
      </c>
      <c r="F86" s="64">
        <v>900</v>
      </c>
      <c r="G86" s="38"/>
      <c r="H86" s="41">
        <f t="shared" si="13"/>
        <v>900</v>
      </c>
      <c r="I86" s="42"/>
      <c r="J86" s="42"/>
      <c r="K86" s="42"/>
      <c r="L86" s="40"/>
      <c r="M86" s="43"/>
      <c r="N86" s="22"/>
      <c r="O86" s="9">
        <f t="shared" si="10"/>
        <v>900</v>
      </c>
      <c r="P86" s="9">
        <f t="shared" si="11"/>
        <v>0</v>
      </c>
      <c r="Q86" s="9"/>
    </row>
    <row r="87" spans="2:17" ht="14.1" customHeight="1" x14ac:dyDescent="0.25">
      <c r="B87" s="83" t="s">
        <v>173</v>
      </c>
      <c r="C87" s="78"/>
      <c r="D87" s="79"/>
      <c r="E87" s="67" t="s">
        <v>142</v>
      </c>
      <c r="F87" s="64">
        <v>3813.57</v>
      </c>
      <c r="G87" s="38"/>
      <c r="H87" s="41">
        <f t="shared" si="13"/>
        <v>3813.57</v>
      </c>
      <c r="I87" s="42"/>
      <c r="J87" s="42"/>
      <c r="K87" s="42"/>
      <c r="L87" s="40"/>
      <c r="M87" s="43"/>
      <c r="N87" s="22"/>
      <c r="O87" s="9">
        <f t="shared" si="10"/>
        <v>3813.57</v>
      </c>
      <c r="P87" s="9">
        <f t="shared" si="11"/>
        <v>0</v>
      </c>
      <c r="Q87" s="9"/>
    </row>
    <row r="88" spans="2:17" ht="14.1" customHeight="1" x14ac:dyDescent="0.25">
      <c r="B88" s="83" t="s">
        <v>174</v>
      </c>
      <c r="C88" s="78"/>
      <c r="D88" s="79"/>
      <c r="E88" s="67" t="s">
        <v>175</v>
      </c>
      <c r="F88" s="64">
        <v>427.68</v>
      </c>
      <c r="G88" s="38"/>
      <c r="H88" s="41">
        <f t="shared" si="13"/>
        <v>427.68</v>
      </c>
      <c r="I88" s="42"/>
      <c r="J88" s="42"/>
      <c r="K88" s="42"/>
      <c r="L88" s="40"/>
      <c r="M88" s="43"/>
      <c r="N88" s="22"/>
      <c r="O88" s="9">
        <f t="shared" si="10"/>
        <v>427.68</v>
      </c>
      <c r="P88" s="9">
        <f t="shared" si="11"/>
        <v>0</v>
      </c>
      <c r="Q88" s="9"/>
    </row>
    <row r="89" spans="2:17" ht="14.1" customHeight="1" x14ac:dyDescent="0.25">
      <c r="B89" s="83" t="s">
        <v>176</v>
      </c>
      <c r="C89" s="78"/>
      <c r="D89" s="79"/>
      <c r="E89" s="67" t="s">
        <v>175</v>
      </c>
      <c r="F89" s="64">
        <v>506.88</v>
      </c>
      <c r="G89" s="38"/>
      <c r="H89" s="41">
        <f t="shared" si="13"/>
        <v>506.88</v>
      </c>
      <c r="I89" s="42"/>
      <c r="J89" s="42"/>
      <c r="K89" s="42"/>
      <c r="L89" s="40"/>
      <c r="M89" s="43"/>
      <c r="N89" s="22"/>
      <c r="O89" s="9">
        <f t="shared" si="10"/>
        <v>506.88</v>
      </c>
      <c r="P89" s="9">
        <f t="shared" si="11"/>
        <v>0</v>
      </c>
      <c r="Q89" s="9"/>
    </row>
    <row r="90" spans="2:17" ht="14.1" customHeight="1" x14ac:dyDescent="0.25">
      <c r="B90" s="83" t="s">
        <v>177</v>
      </c>
      <c r="C90" s="78"/>
      <c r="D90" s="79"/>
      <c r="E90" s="67" t="s">
        <v>144</v>
      </c>
      <c r="F90" s="64">
        <v>1850</v>
      </c>
      <c r="G90" s="38"/>
      <c r="H90" s="41">
        <f t="shared" si="13"/>
        <v>1850</v>
      </c>
      <c r="I90" s="42"/>
      <c r="J90" s="42"/>
      <c r="K90" s="42"/>
      <c r="L90" s="40"/>
      <c r="M90" s="43"/>
      <c r="N90" s="22"/>
      <c r="O90" s="9">
        <f t="shared" si="10"/>
        <v>1850</v>
      </c>
      <c r="P90" s="9">
        <f t="shared" si="11"/>
        <v>0</v>
      </c>
      <c r="Q90" s="9"/>
    </row>
    <row r="91" spans="2:17" ht="14.1" customHeight="1" x14ac:dyDescent="0.25">
      <c r="B91" s="83" t="s">
        <v>78</v>
      </c>
      <c r="C91" s="78"/>
      <c r="D91" s="79"/>
      <c r="E91" s="67" t="s">
        <v>12</v>
      </c>
      <c r="F91" s="64">
        <v>1972.66</v>
      </c>
      <c r="G91" s="38"/>
      <c r="H91" s="41"/>
      <c r="I91" s="42"/>
      <c r="J91" s="42"/>
      <c r="K91" s="42">
        <f t="shared" ref="K91:K92" si="14">F91</f>
        <v>1972.66</v>
      </c>
      <c r="L91" s="40"/>
      <c r="M91" s="43"/>
      <c r="N91" s="22"/>
      <c r="O91" s="9">
        <f t="shared" si="10"/>
        <v>1972.66</v>
      </c>
      <c r="P91" s="9">
        <f t="shared" si="11"/>
        <v>0</v>
      </c>
      <c r="Q91" s="9"/>
    </row>
    <row r="92" spans="2:17" ht="14.1" customHeight="1" x14ac:dyDescent="0.25">
      <c r="B92" s="83" t="s">
        <v>79</v>
      </c>
      <c r="C92" s="78"/>
      <c r="D92" s="79"/>
      <c r="E92" s="67" t="s">
        <v>11</v>
      </c>
      <c r="F92" s="64">
        <v>529.91999999999996</v>
      </c>
      <c r="G92" s="38"/>
      <c r="H92" s="41"/>
      <c r="I92" s="42"/>
      <c r="J92" s="42"/>
      <c r="K92" s="42">
        <f t="shared" si="14"/>
        <v>529.91999999999996</v>
      </c>
      <c r="L92" s="40"/>
      <c r="M92" s="43"/>
      <c r="N92" s="22"/>
      <c r="O92" s="9">
        <f t="shared" si="10"/>
        <v>529.91999999999996</v>
      </c>
      <c r="P92" s="9">
        <f t="shared" si="11"/>
        <v>0</v>
      </c>
      <c r="Q92" s="9"/>
    </row>
    <row r="93" spans="2:17" ht="14.1" customHeight="1" x14ac:dyDescent="0.25">
      <c r="B93" s="83" t="s">
        <v>80</v>
      </c>
      <c r="C93" s="78"/>
      <c r="D93" s="79"/>
      <c r="E93" s="67" t="s">
        <v>148</v>
      </c>
      <c r="F93" s="64">
        <v>13341.21</v>
      </c>
      <c r="G93" s="38"/>
      <c r="H93" s="41">
        <f>F93/2</f>
        <v>6670.6049999999996</v>
      </c>
      <c r="I93" s="42">
        <f>F93/2</f>
        <v>6670.6049999999996</v>
      </c>
      <c r="J93" s="42"/>
      <c r="K93" s="42"/>
      <c r="L93" s="40"/>
      <c r="M93" s="43"/>
      <c r="N93" s="22"/>
      <c r="O93" s="9">
        <f t="shared" si="10"/>
        <v>13341.21</v>
      </c>
      <c r="P93" s="9">
        <f t="shared" si="11"/>
        <v>0</v>
      </c>
      <c r="Q93" s="9"/>
    </row>
    <row r="94" spans="2:17" ht="14.1" customHeight="1" x14ac:dyDescent="0.25">
      <c r="B94" s="83" t="s">
        <v>81</v>
      </c>
      <c r="C94" s="78"/>
      <c r="D94" s="79"/>
      <c r="E94" s="67" t="s">
        <v>148</v>
      </c>
      <c r="F94" s="64">
        <v>302.57</v>
      </c>
      <c r="G94" s="38"/>
      <c r="H94" s="41"/>
      <c r="I94" s="42">
        <f>F94</f>
        <v>302.57</v>
      </c>
      <c r="J94" s="42"/>
      <c r="K94" s="42"/>
      <c r="L94" s="40"/>
      <c r="M94" s="43"/>
      <c r="N94" s="22"/>
      <c r="O94" s="9">
        <f t="shared" si="10"/>
        <v>302.57</v>
      </c>
      <c r="P94" s="9">
        <f t="shared" si="11"/>
        <v>0</v>
      </c>
      <c r="Q94" s="9"/>
    </row>
    <row r="95" spans="2:17" ht="14.1" customHeight="1" x14ac:dyDescent="0.25">
      <c r="B95" s="83" t="s">
        <v>82</v>
      </c>
      <c r="C95" s="78"/>
      <c r="D95" s="79"/>
      <c r="E95" s="67" t="s">
        <v>148</v>
      </c>
      <c r="F95" s="64">
        <v>4267.43</v>
      </c>
      <c r="G95" s="38"/>
      <c r="H95" s="41"/>
      <c r="I95" s="42">
        <f t="shared" ref="I95:I103" si="15">F95</f>
        <v>4267.43</v>
      </c>
      <c r="J95" s="42"/>
      <c r="K95" s="42"/>
      <c r="L95" s="40"/>
      <c r="M95" s="43"/>
      <c r="N95" s="22"/>
      <c r="O95" s="9">
        <f t="shared" si="10"/>
        <v>4267.43</v>
      </c>
      <c r="P95" s="9">
        <f t="shared" si="11"/>
        <v>0</v>
      </c>
      <c r="Q95" s="9"/>
    </row>
    <row r="96" spans="2:17" ht="14.1" customHeight="1" x14ac:dyDescent="0.25">
      <c r="B96" s="83" t="s">
        <v>80</v>
      </c>
      <c r="C96" s="78"/>
      <c r="D96" s="79"/>
      <c r="E96" s="67" t="s">
        <v>148</v>
      </c>
      <c r="F96" s="64">
        <v>106.28</v>
      </c>
      <c r="G96" s="38"/>
      <c r="H96" s="41"/>
      <c r="I96" s="42">
        <f t="shared" si="15"/>
        <v>106.28</v>
      </c>
      <c r="J96" s="42"/>
      <c r="K96" s="42"/>
      <c r="L96" s="40"/>
      <c r="M96" s="43"/>
      <c r="N96" s="22"/>
      <c r="O96" s="9">
        <f t="shared" si="10"/>
        <v>106.28</v>
      </c>
      <c r="P96" s="9">
        <f t="shared" si="11"/>
        <v>0</v>
      </c>
      <c r="Q96" s="9"/>
    </row>
    <row r="97" spans="2:17" ht="14.1" customHeight="1" x14ac:dyDescent="0.25">
      <c r="B97" s="83" t="s">
        <v>83</v>
      </c>
      <c r="C97" s="78"/>
      <c r="D97" s="79"/>
      <c r="E97" s="67" t="s">
        <v>148</v>
      </c>
      <c r="F97" s="64">
        <v>2422.5</v>
      </c>
      <c r="G97" s="38"/>
      <c r="H97" s="41"/>
      <c r="I97" s="42">
        <f t="shared" si="15"/>
        <v>2422.5</v>
      </c>
      <c r="J97" s="42"/>
      <c r="K97" s="42"/>
      <c r="L97" s="40"/>
      <c r="M97" s="43"/>
      <c r="N97" s="22"/>
      <c r="O97" s="9">
        <f t="shared" si="10"/>
        <v>2422.5</v>
      </c>
      <c r="P97" s="9">
        <f t="shared" si="11"/>
        <v>0</v>
      </c>
      <c r="Q97" s="9"/>
    </row>
    <row r="98" spans="2:17" ht="14.1" customHeight="1" x14ac:dyDescent="0.25">
      <c r="B98" s="83" t="s">
        <v>84</v>
      </c>
      <c r="C98" s="78"/>
      <c r="D98" s="79"/>
      <c r="E98" s="67" t="s">
        <v>148</v>
      </c>
      <c r="F98" s="64">
        <v>120.11</v>
      </c>
      <c r="G98" s="38"/>
      <c r="H98" s="41"/>
      <c r="I98" s="42">
        <f t="shared" si="15"/>
        <v>120.11</v>
      </c>
      <c r="J98" s="42"/>
      <c r="K98" s="42"/>
      <c r="L98" s="40"/>
      <c r="M98" s="43"/>
      <c r="N98" s="22"/>
      <c r="O98" s="9">
        <f t="shared" si="10"/>
        <v>120.11</v>
      </c>
      <c r="P98" s="9">
        <f t="shared" si="11"/>
        <v>0</v>
      </c>
      <c r="Q98" s="9"/>
    </row>
    <row r="99" spans="2:17" ht="14.1" customHeight="1" x14ac:dyDescent="0.25">
      <c r="B99" s="83" t="s">
        <v>85</v>
      </c>
      <c r="C99" s="78"/>
      <c r="D99" s="79"/>
      <c r="E99" s="67" t="s">
        <v>148</v>
      </c>
      <c r="F99" s="64">
        <v>6.93</v>
      </c>
      <c r="G99" s="38"/>
      <c r="H99" s="41"/>
      <c r="I99" s="42">
        <f t="shared" si="15"/>
        <v>6.93</v>
      </c>
      <c r="J99" s="42"/>
      <c r="K99" s="42"/>
      <c r="L99" s="40"/>
      <c r="M99" s="43"/>
      <c r="N99" s="22"/>
      <c r="O99" s="9">
        <f t="shared" si="10"/>
        <v>6.93</v>
      </c>
      <c r="P99" s="9">
        <f t="shared" si="11"/>
        <v>0</v>
      </c>
      <c r="Q99" s="9"/>
    </row>
    <row r="100" spans="2:17" ht="14.1" customHeight="1" x14ac:dyDescent="0.25">
      <c r="B100" s="83" t="s">
        <v>86</v>
      </c>
      <c r="C100" s="78"/>
      <c r="D100" s="79"/>
      <c r="E100" s="67" t="s">
        <v>149</v>
      </c>
      <c r="F100" s="64">
        <v>307.44</v>
      </c>
      <c r="G100" s="38"/>
      <c r="H100" s="41"/>
      <c r="I100" s="42">
        <f t="shared" si="15"/>
        <v>307.44</v>
      </c>
      <c r="J100" s="42"/>
      <c r="K100" s="42"/>
      <c r="L100" s="40"/>
      <c r="M100" s="43"/>
      <c r="N100" s="22"/>
      <c r="O100" s="9">
        <f t="shared" si="10"/>
        <v>307.44</v>
      </c>
      <c r="P100" s="9">
        <f t="shared" si="11"/>
        <v>0</v>
      </c>
      <c r="Q100" s="9"/>
    </row>
    <row r="101" spans="2:17" ht="14.1" customHeight="1" x14ac:dyDescent="0.25">
      <c r="B101" s="83" t="s">
        <v>178</v>
      </c>
      <c r="C101" s="78"/>
      <c r="D101" s="79"/>
      <c r="E101" s="67" t="s">
        <v>149</v>
      </c>
      <c r="F101" s="64">
        <v>570</v>
      </c>
      <c r="G101" s="38"/>
      <c r="H101" s="41"/>
      <c r="I101" s="42">
        <f t="shared" si="15"/>
        <v>570</v>
      </c>
      <c r="J101" s="42"/>
      <c r="K101" s="42"/>
      <c r="L101" s="40"/>
      <c r="M101" s="43"/>
      <c r="N101" s="22"/>
      <c r="O101" s="9">
        <f t="shared" si="10"/>
        <v>570</v>
      </c>
      <c r="P101" s="9">
        <f t="shared" si="11"/>
        <v>0</v>
      </c>
      <c r="Q101" s="9"/>
    </row>
    <row r="102" spans="2:17" ht="14.1" customHeight="1" x14ac:dyDescent="0.25">
      <c r="B102" s="83" t="s">
        <v>87</v>
      </c>
      <c r="C102" s="78"/>
      <c r="D102" s="79"/>
      <c r="E102" s="67" t="s">
        <v>148</v>
      </c>
      <c r="F102" s="64">
        <v>2633.67</v>
      </c>
      <c r="G102" s="38"/>
      <c r="H102" s="41"/>
      <c r="I102" s="42">
        <f t="shared" si="15"/>
        <v>2633.67</v>
      </c>
      <c r="J102" s="42"/>
      <c r="K102" s="42"/>
      <c r="L102" s="40"/>
      <c r="M102" s="43"/>
      <c r="N102" s="22"/>
      <c r="O102" s="9">
        <f t="shared" si="10"/>
        <v>2633.67</v>
      </c>
      <c r="P102" s="9">
        <f t="shared" si="11"/>
        <v>0</v>
      </c>
      <c r="Q102" s="9"/>
    </row>
    <row r="103" spans="2:17" ht="14.1" customHeight="1" x14ac:dyDescent="0.25">
      <c r="B103" s="83" t="s">
        <v>88</v>
      </c>
      <c r="C103" s="78"/>
      <c r="D103" s="79"/>
      <c r="E103" s="67" t="s">
        <v>12</v>
      </c>
      <c r="F103" s="64">
        <v>4485.38</v>
      </c>
      <c r="G103" s="38"/>
      <c r="H103" s="41"/>
      <c r="I103" s="42">
        <f t="shared" si="15"/>
        <v>4485.38</v>
      </c>
      <c r="J103" s="42"/>
      <c r="K103" s="42"/>
      <c r="L103" s="40"/>
      <c r="M103" s="43"/>
      <c r="N103" s="22"/>
      <c r="O103" s="9">
        <f t="shared" si="10"/>
        <v>4485.38</v>
      </c>
      <c r="P103" s="9">
        <f t="shared" si="11"/>
        <v>0</v>
      </c>
      <c r="Q103" s="9"/>
    </row>
    <row r="104" spans="2:17" ht="14.1" customHeight="1" x14ac:dyDescent="0.25">
      <c r="B104" s="83" t="s">
        <v>89</v>
      </c>
      <c r="C104" s="78"/>
      <c r="D104" s="79"/>
      <c r="E104" s="67" t="s">
        <v>140</v>
      </c>
      <c r="F104" s="64">
        <v>23.5</v>
      </c>
      <c r="G104" s="38"/>
      <c r="H104" s="41"/>
      <c r="I104" s="42"/>
      <c r="J104" s="42"/>
      <c r="K104" s="42"/>
      <c r="L104" s="40">
        <f>F104</f>
        <v>23.5</v>
      </c>
      <c r="M104" s="43"/>
      <c r="N104" s="22"/>
      <c r="O104" s="9">
        <f t="shared" si="10"/>
        <v>23.5</v>
      </c>
      <c r="P104" s="9">
        <f t="shared" si="11"/>
        <v>0</v>
      </c>
      <c r="Q104" s="9"/>
    </row>
    <row r="105" spans="2:17" ht="14.1" customHeight="1" x14ac:dyDescent="0.25">
      <c r="B105" s="83" t="s">
        <v>90</v>
      </c>
      <c r="C105" s="78"/>
      <c r="D105" s="79"/>
      <c r="E105" s="67" t="s">
        <v>140</v>
      </c>
      <c r="F105" s="64">
        <v>4011.68</v>
      </c>
      <c r="G105" s="38"/>
      <c r="H105" s="41"/>
      <c r="I105" s="42"/>
      <c r="J105" s="42"/>
      <c r="K105" s="42"/>
      <c r="L105" s="40">
        <f>F105</f>
        <v>4011.68</v>
      </c>
      <c r="M105" s="43"/>
      <c r="N105" s="22"/>
      <c r="O105" s="9">
        <f t="shared" si="10"/>
        <v>4011.68</v>
      </c>
      <c r="P105" s="9">
        <f t="shared" si="11"/>
        <v>0</v>
      </c>
      <c r="Q105" s="9"/>
    </row>
    <row r="106" spans="2:17" ht="14.1" customHeight="1" x14ac:dyDescent="0.25">
      <c r="B106" s="83" t="s">
        <v>91</v>
      </c>
      <c r="C106" s="78"/>
      <c r="D106" s="79"/>
      <c r="E106" s="67" t="s">
        <v>140</v>
      </c>
      <c r="F106" s="64">
        <v>412.96</v>
      </c>
      <c r="G106" s="38"/>
      <c r="H106" s="41"/>
      <c r="I106" s="42"/>
      <c r="J106" s="42"/>
      <c r="K106" s="42"/>
      <c r="L106" s="40">
        <f>F106</f>
        <v>412.96</v>
      </c>
      <c r="M106" s="43"/>
      <c r="N106" s="22"/>
      <c r="O106" s="9">
        <f t="shared" si="10"/>
        <v>412.96</v>
      </c>
      <c r="P106" s="9">
        <f t="shared" si="11"/>
        <v>0</v>
      </c>
      <c r="Q106" s="9"/>
    </row>
    <row r="107" spans="2:17" ht="14.1" customHeight="1" x14ac:dyDescent="0.25">
      <c r="B107" s="83" t="s">
        <v>92</v>
      </c>
      <c r="C107" s="78"/>
      <c r="D107" s="79"/>
      <c r="E107" s="67" t="s">
        <v>143</v>
      </c>
      <c r="F107" s="64">
        <v>218.64</v>
      </c>
      <c r="G107" s="38"/>
      <c r="H107" s="41"/>
      <c r="I107" s="42"/>
      <c r="J107" s="42">
        <f t="shared" ref="J107:J108" si="16">F107</f>
        <v>218.64</v>
      </c>
      <c r="K107" s="42"/>
      <c r="L107" s="40"/>
      <c r="M107" s="43"/>
      <c r="N107" s="22"/>
      <c r="O107" s="9">
        <f t="shared" si="10"/>
        <v>218.64</v>
      </c>
      <c r="P107" s="9">
        <f t="shared" si="11"/>
        <v>0</v>
      </c>
      <c r="Q107" s="9"/>
    </row>
    <row r="108" spans="2:17" ht="14.1" customHeight="1" x14ac:dyDescent="0.25">
      <c r="B108" s="83" t="s">
        <v>93</v>
      </c>
      <c r="C108" s="78"/>
      <c r="D108" s="79"/>
      <c r="E108" s="67" t="s">
        <v>150</v>
      </c>
      <c r="F108" s="64">
        <v>34.19</v>
      </c>
      <c r="G108" s="38"/>
      <c r="H108" s="41"/>
      <c r="I108" s="42"/>
      <c r="J108" s="42">
        <f t="shared" si="16"/>
        <v>34.19</v>
      </c>
      <c r="K108" s="42"/>
      <c r="L108" s="40"/>
      <c r="M108" s="43"/>
      <c r="N108" s="22"/>
      <c r="O108" s="9">
        <f t="shared" si="10"/>
        <v>34.19</v>
      </c>
      <c r="P108" s="9">
        <f t="shared" si="11"/>
        <v>0</v>
      </c>
      <c r="Q108" s="9"/>
    </row>
    <row r="109" spans="2:17" ht="14.1" customHeight="1" x14ac:dyDescent="0.25">
      <c r="B109" s="83" t="s">
        <v>94</v>
      </c>
      <c r="C109" s="78"/>
      <c r="D109" s="79"/>
      <c r="E109" s="67" t="s">
        <v>12</v>
      </c>
      <c r="F109" s="64">
        <v>1249.28</v>
      </c>
      <c r="G109" s="38"/>
      <c r="H109" s="41"/>
      <c r="I109" s="42"/>
      <c r="J109" s="42">
        <f>F109</f>
        <v>1249.28</v>
      </c>
      <c r="K109" s="42"/>
      <c r="L109" s="40"/>
      <c r="M109" s="43"/>
      <c r="N109" s="22"/>
      <c r="O109" s="9">
        <f t="shared" si="10"/>
        <v>1249.28</v>
      </c>
      <c r="P109" s="9">
        <f t="shared" si="11"/>
        <v>0</v>
      </c>
      <c r="Q109" s="9"/>
    </row>
    <row r="110" spans="2:17" ht="14.1" customHeight="1" x14ac:dyDescent="0.25">
      <c r="B110" s="83" t="s">
        <v>95</v>
      </c>
      <c r="C110" s="78"/>
      <c r="D110" s="79"/>
      <c r="E110" s="67" t="s">
        <v>12</v>
      </c>
      <c r="F110" s="64">
        <v>2351.92</v>
      </c>
      <c r="G110" s="38"/>
      <c r="H110" s="41"/>
      <c r="I110" s="42"/>
      <c r="J110" s="42">
        <f>F110</f>
        <v>2351.92</v>
      </c>
      <c r="K110" s="42"/>
      <c r="L110" s="40"/>
      <c r="M110" s="43"/>
      <c r="N110" s="22"/>
      <c r="O110" s="9">
        <f t="shared" si="10"/>
        <v>2351.92</v>
      </c>
      <c r="P110" s="9">
        <f t="shared" si="11"/>
        <v>0</v>
      </c>
      <c r="Q110" s="9"/>
    </row>
    <row r="111" spans="2:17" ht="14.1" customHeight="1" x14ac:dyDescent="0.25">
      <c r="B111" s="83" t="s">
        <v>96</v>
      </c>
      <c r="C111" s="78"/>
      <c r="D111" s="79"/>
      <c r="E111" s="67" t="s">
        <v>143</v>
      </c>
      <c r="F111" s="64">
        <v>13.56</v>
      </c>
      <c r="G111" s="38"/>
      <c r="H111" s="41"/>
      <c r="I111" s="42"/>
      <c r="J111" s="42">
        <f>F111</f>
        <v>13.56</v>
      </c>
      <c r="K111" s="42"/>
      <c r="L111" s="40"/>
      <c r="M111" s="43"/>
      <c r="N111" s="22"/>
      <c r="O111" s="9">
        <f t="shared" si="10"/>
        <v>13.56</v>
      </c>
      <c r="P111" s="9">
        <f t="shared" si="11"/>
        <v>0</v>
      </c>
      <c r="Q111" s="9"/>
    </row>
    <row r="112" spans="2:17" ht="14.1" customHeight="1" x14ac:dyDescent="0.25">
      <c r="B112" s="83" t="s">
        <v>97</v>
      </c>
      <c r="C112" s="78"/>
      <c r="D112" s="79"/>
      <c r="E112" s="67" t="s">
        <v>143</v>
      </c>
      <c r="F112" s="64">
        <v>11.86</v>
      </c>
      <c r="G112" s="38"/>
      <c r="H112" s="41"/>
      <c r="I112" s="42"/>
      <c r="J112" s="42">
        <f>F112</f>
        <v>11.86</v>
      </c>
      <c r="K112" s="42"/>
      <c r="L112" s="40"/>
      <c r="M112" s="43"/>
      <c r="N112" s="22"/>
      <c r="O112" s="9">
        <f t="shared" si="10"/>
        <v>11.86</v>
      </c>
      <c r="P112" s="9">
        <f t="shared" si="11"/>
        <v>0</v>
      </c>
      <c r="Q112" s="9"/>
    </row>
    <row r="113" spans="2:17" ht="14.1" customHeight="1" x14ac:dyDescent="0.25">
      <c r="B113" s="83" t="s">
        <v>98</v>
      </c>
      <c r="C113" s="78"/>
      <c r="D113" s="79"/>
      <c r="E113" s="67" t="s">
        <v>143</v>
      </c>
      <c r="F113" s="64">
        <v>58.9</v>
      </c>
      <c r="G113" s="38"/>
      <c r="H113" s="41"/>
      <c r="I113" s="42"/>
      <c r="J113" s="42"/>
      <c r="K113" s="42">
        <f>F113</f>
        <v>58.9</v>
      </c>
      <c r="L113" s="40"/>
      <c r="M113" s="43"/>
      <c r="N113" s="22"/>
      <c r="O113" s="9">
        <f t="shared" si="10"/>
        <v>58.9</v>
      </c>
      <c r="P113" s="9">
        <f t="shared" si="11"/>
        <v>0</v>
      </c>
      <c r="Q113" s="9"/>
    </row>
    <row r="114" spans="2:17" ht="14.1" customHeight="1" x14ac:dyDescent="0.25">
      <c r="B114" s="83" t="s">
        <v>99</v>
      </c>
      <c r="C114" s="78"/>
      <c r="D114" s="79"/>
      <c r="E114" s="67" t="s">
        <v>143</v>
      </c>
      <c r="F114" s="64">
        <v>1730.94</v>
      </c>
      <c r="G114" s="38"/>
      <c r="H114" s="41"/>
      <c r="I114" s="42"/>
      <c r="J114" s="42"/>
      <c r="K114" s="42">
        <f>F114</f>
        <v>1730.94</v>
      </c>
      <c r="L114" s="40"/>
      <c r="M114" s="43"/>
      <c r="N114" s="22"/>
      <c r="O114" s="9">
        <f t="shared" si="10"/>
        <v>1730.94</v>
      </c>
      <c r="P114" s="9">
        <f t="shared" si="11"/>
        <v>0</v>
      </c>
      <c r="Q114" s="9"/>
    </row>
    <row r="115" spans="2:17" ht="14.1" customHeight="1" x14ac:dyDescent="0.25">
      <c r="B115" s="83" t="s">
        <v>100</v>
      </c>
      <c r="C115" s="78"/>
      <c r="D115" s="79"/>
      <c r="E115" s="67" t="s">
        <v>12</v>
      </c>
      <c r="F115" s="64">
        <v>626.47</v>
      </c>
      <c r="G115" s="38"/>
      <c r="H115" s="41"/>
      <c r="I115" s="42"/>
      <c r="J115" s="42"/>
      <c r="K115" s="42">
        <f t="shared" ref="K115:K122" si="17">F115</f>
        <v>626.47</v>
      </c>
      <c r="L115" s="40"/>
      <c r="M115" s="43"/>
      <c r="N115" s="22"/>
      <c r="O115" s="9">
        <f t="shared" si="10"/>
        <v>626.47</v>
      </c>
      <c r="P115" s="9">
        <f t="shared" si="11"/>
        <v>0</v>
      </c>
      <c r="Q115" s="9"/>
    </row>
    <row r="116" spans="2:17" ht="14.1" customHeight="1" x14ac:dyDescent="0.25">
      <c r="B116" s="83" t="s">
        <v>101</v>
      </c>
      <c r="C116" s="78"/>
      <c r="D116" s="79"/>
      <c r="E116" s="67" t="s">
        <v>143</v>
      </c>
      <c r="F116" s="64">
        <v>30.6</v>
      </c>
      <c r="G116" s="38"/>
      <c r="H116" s="41"/>
      <c r="I116" s="42"/>
      <c r="J116" s="42"/>
      <c r="K116" s="42">
        <f t="shared" si="17"/>
        <v>30.6</v>
      </c>
      <c r="L116" s="40"/>
      <c r="M116" s="43"/>
      <c r="N116" s="22"/>
      <c r="O116" s="9">
        <f t="shared" si="10"/>
        <v>30.6</v>
      </c>
      <c r="P116" s="9">
        <f t="shared" si="11"/>
        <v>0</v>
      </c>
      <c r="Q116" s="9"/>
    </row>
    <row r="117" spans="2:17" ht="14.1" customHeight="1" x14ac:dyDescent="0.25">
      <c r="B117" s="83" t="s">
        <v>102</v>
      </c>
      <c r="C117" s="78"/>
      <c r="D117" s="79"/>
      <c r="E117" s="67" t="s">
        <v>143</v>
      </c>
      <c r="F117" s="64">
        <v>45.08</v>
      </c>
      <c r="G117" s="38"/>
      <c r="H117" s="41"/>
      <c r="I117" s="42"/>
      <c r="J117" s="42"/>
      <c r="K117" s="42">
        <f t="shared" si="17"/>
        <v>45.08</v>
      </c>
      <c r="L117" s="40"/>
      <c r="M117" s="43"/>
      <c r="N117" s="22"/>
      <c r="O117" s="9">
        <f t="shared" si="10"/>
        <v>45.08</v>
      </c>
      <c r="P117" s="9">
        <f t="shared" si="11"/>
        <v>0</v>
      </c>
      <c r="Q117" s="9"/>
    </row>
    <row r="118" spans="2:17" ht="14.1" customHeight="1" x14ac:dyDescent="0.25">
      <c r="B118" s="83" t="s">
        <v>103</v>
      </c>
      <c r="C118" s="78"/>
      <c r="D118" s="79"/>
      <c r="E118" s="67" t="s">
        <v>143</v>
      </c>
      <c r="F118" s="64">
        <v>35.619999999999997</v>
      </c>
      <c r="G118" s="38"/>
      <c r="H118" s="41"/>
      <c r="I118" s="42"/>
      <c r="J118" s="42"/>
      <c r="K118" s="42">
        <f t="shared" si="17"/>
        <v>35.619999999999997</v>
      </c>
      <c r="L118" s="40"/>
      <c r="M118" s="43"/>
      <c r="N118" s="22"/>
      <c r="O118" s="9">
        <f t="shared" si="10"/>
        <v>35.619999999999997</v>
      </c>
      <c r="P118" s="9">
        <f t="shared" si="11"/>
        <v>0</v>
      </c>
      <c r="Q118" s="9"/>
    </row>
    <row r="119" spans="2:17" ht="14.1" customHeight="1" x14ac:dyDescent="0.25">
      <c r="B119" s="83" t="s">
        <v>104</v>
      </c>
      <c r="C119" s="78"/>
      <c r="D119" s="79"/>
      <c r="E119" s="67" t="s">
        <v>143</v>
      </c>
      <c r="F119" s="64">
        <v>132.54</v>
      </c>
      <c r="G119" s="38"/>
      <c r="H119" s="41"/>
      <c r="I119" s="42"/>
      <c r="J119" s="42"/>
      <c r="K119" s="42">
        <f t="shared" si="17"/>
        <v>132.54</v>
      </c>
      <c r="L119" s="40"/>
      <c r="M119" s="43"/>
      <c r="N119" s="22"/>
      <c r="O119" s="9">
        <f t="shared" si="10"/>
        <v>132.54</v>
      </c>
      <c r="P119" s="9">
        <f t="shared" si="11"/>
        <v>0</v>
      </c>
      <c r="Q119" s="9"/>
    </row>
    <row r="120" spans="2:17" ht="14.1" customHeight="1" x14ac:dyDescent="0.25">
      <c r="B120" s="83" t="s">
        <v>105</v>
      </c>
      <c r="C120" s="78"/>
      <c r="D120" s="79"/>
      <c r="E120" s="67" t="s">
        <v>143</v>
      </c>
      <c r="F120" s="64">
        <v>20.34</v>
      </c>
      <c r="G120" s="38"/>
      <c r="H120" s="41"/>
      <c r="I120" s="42"/>
      <c r="J120" s="42"/>
      <c r="K120" s="42">
        <f t="shared" si="17"/>
        <v>20.34</v>
      </c>
      <c r="L120" s="40"/>
      <c r="M120" s="43"/>
      <c r="N120" s="22"/>
      <c r="O120" s="9">
        <f t="shared" si="10"/>
        <v>20.34</v>
      </c>
      <c r="P120" s="9">
        <f t="shared" si="11"/>
        <v>0</v>
      </c>
      <c r="Q120" s="9"/>
    </row>
    <row r="121" spans="2:17" ht="14.1" customHeight="1" x14ac:dyDescent="0.25">
      <c r="B121" s="83" t="s">
        <v>106</v>
      </c>
      <c r="C121" s="78"/>
      <c r="D121" s="79"/>
      <c r="E121" s="67" t="s">
        <v>143</v>
      </c>
      <c r="F121" s="64">
        <v>64</v>
      </c>
      <c r="G121" s="38"/>
      <c r="H121" s="41"/>
      <c r="I121" s="42"/>
      <c r="J121" s="42"/>
      <c r="K121" s="42">
        <f t="shared" si="17"/>
        <v>64</v>
      </c>
      <c r="L121" s="40"/>
      <c r="M121" s="43"/>
      <c r="N121" s="22"/>
      <c r="O121" s="9">
        <f t="shared" si="10"/>
        <v>64</v>
      </c>
      <c r="P121" s="9">
        <f t="shared" si="11"/>
        <v>0</v>
      </c>
      <c r="Q121" s="9"/>
    </row>
    <row r="122" spans="2:17" ht="14.1" customHeight="1" x14ac:dyDescent="0.25">
      <c r="B122" s="83" t="s">
        <v>107</v>
      </c>
      <c r="C122" s="78"/>
      <c r="D122" s="79"/>
      <c r="E122" s="67" t="s">
        <v>12</v>
      </c>
      <c r="F122" s="64">
        <v>2068.87</v>
      </c>
      <c r="G122" s="38"/>
      <c r="H122" s="41"/>
      <c r="I122" s="42"/>
      <c r="J122" s="42"/>
      <c r="K122" s="42">
        <f t="shared" si="17"/>
        <v>2068.87</v>
      </c>
      <c r="L122" s="40"/>
      <c r="M122" s="43"/>
      <c r="N122" s="22"/>
      <c r="O122" s="9">
        <f t="shared" si="10"/>
        <v>2068.87</v>
      </c>
      <c r="P122" s="9">
        <f t="shared" si="11"/>
        <v>0</v>
      </c>
      <c r="Q122" s="9"/>
    </row>
    <row r="123" spans="2:17" ht="14.1" customHeight="1" x14ac:dyDescent="0.25">
      <c r="B123" s="83" t="s">
        <v>108</v>
      </c>
      <c r="C123" s="78"/>
      <c r="D123" s="79"/>
      <c r="E123" s="67" t="s">
        <v>12</v>
      </c>
      <c r="F123" s="64">
        <v>1841.11</v>
      </c>
      <c r="G123" s="38"/>
      <c r="H123" s="41"/>
      <c r="I123" s="42"/>
      <c r="J123" s="42"/>
      <c r="K123" s="42">
        <f>F123</f>
        <v>1841.11</v>
      </c>
      <c r="L123" s="40"/>
      <c r="M123" s="43"/>
      <c r="N123" s="22"/>
      <c r="O123" s="9">
        <f t="shared" si="10"/>
        <v>1841.11</v>
      </c>
      <c r="P123" s="9">
        <f t="shared" si="11"/>
        <v>0</v>
      </c>
      <c r="Q123" s="9"/>
    </row>
    <row r="124" spans="2:17" ht="14.1" customHeight="1" x14ac:dyDescent="0.25">
      <c r="B124" s="83" t="s">
        <v>179</v>
      </c>
      <c r="C124" s="78"/>
      <c r="D124" s="79"/>
      <c r="E124" s="67" t="s">
        <v>12</v>
      </c>
      <c r="F124" s="64">
        <v>271.89999999999998</v>
      </c>
      <c r="G124" s="38"/>
      <c r="H124" s="41"/>
      <c r="I124" s="42"/>
      <c r="J124" s="42"/>
      <c r="K124" s="42">
        <f t="shared" ref="K124:K138" si="18">F124</f>
        <v>271.89999999999998</v>
      </c>
      <c r="L124" s="40"/>
      <c r="M124" s="43"/>
      <c r="N124" s="22"/>
      <c r="O124" s="9">
        <f t="shared" si="10"/>
        <v>271.89999999999998</v>
      </c>
      <c r="P124" s="9">
        <f t="shared" si="11"/>
        <v>0</v>
      </c>
      <c r="Q124" s="9"/>
    </row>
    <row r="125" spans="2:17" ht="14.1" customHeight="1" x14ac:dyDescent="0.25">
      <c r="B125" s="83" t="s">
        <v>109</v>
      </c>
      <c r="C125" s="78"/>
      <c r="D125" s="79"/>
      <c r="E125" s="67" t="s">
        <v>143</v>
      </c>
      <c r="F125" s="64">
        <v>115.52</v>
      </c>
      <c r="G125" s="38"/>
      <c r="H125" s="41"/>
      <c r="I125" s="42"/>
      <c r="J125" s="42"/>
      <c r="K125" s="42">
        <f t="shared" si="18"/>
        <v>115.52</v>
      </c>
      <c r="L125" s="40"/>
      <c r="M125" s="43"/>
      <c r="N125" s="22"/>
      <c r="O125" s="9">
        <f t="shared" si="10"/>
        <v>115.52</v>
      </c>
      <c r="P125" s="9">
        <f t="shared" si="11"/>
        <v>0</v>
      </c>
      <c r="Q125" s="9"/>
    </row>
    <row r="126" spans="2:17" ht="14.1" customHeight="1" x14ac:dyDescent="0.25">
      <c r="B126" s="83" t="s">
        <v>110</v>
      </c>
      <c r="C126" s="78"/>
      <c r="D126" s="79"/>
      <c r="E126" s="67" t="s">
        <v>143</v>
      </c>
      <c r="F126" s="64">
        <v>88.98</v>
      </c>
      <c r="G126" s="38"/>
      <c r="H126" s="41"/>
      <c r="I126" s="42"/>
      <c r="J126" s="42"/>
      <c r="K126" s="42">
        <f t="shared" si="18"/>
        <v>88.98</v>
      </c>
      <c r="L126" s="40"/>
      <c r="M126" s="43"/>
      <c r="N126" s="22"/>
      <c r="O126" s="9">
        <f t="shared" si="10"/>
        <v>88.98</v>
      </c>
      <c r="P126" s="9">
        <f t="shared" si="11"/>
        <v>0</v>
      </c>
      <c r="Q126" s="9"/>
    </row>
    <row r="127" spans="2:17" ht="14.1" customHeight="1" x14ac:dyDescent="0.25">
      <c r="B127" s="83" t="s">
        <v>111</v>
      </c>
      <c r="C127" s="78"/>
      <c r="D127" s="79"/>
      <c r="E127" s="67" t="s">
        <v>143</v>
      </c>
      <c r="F127" s="64">
        <v>13.08</v>
      </c>
      <c r="G127" s="38"/>
      <c r="H127" s="41"/>
      <c r="I127" s="42"/>
      <c r="J127" s="42"/>
      <c r="K127" s="42">
        <f t="shared" si="18"/>
        <v>13.08</v>
      </c>
      <c r="L127" s="40"/>
      <c r="M127" s="43"/>
      <c r="N127" s="22"/>
      <c r="O127" s="9">
        <f t="shared" si="10"/>
        <v>13.08</v>
      </c>
      <c r="P127" s="9">
        <f t="shared" si="11"/>
        <v>0</v>
      </c>
      <c r="Q127" s="9"/>
    </row>
    <row r="128" spans="2:17" ht="14.1" customHeight="1" x14ac:dyDescent="0.25">
      <c r="B128" s="83" t="s">
        <v>112</v>
      </c>
      <c r="C128" s="78"/>
      <c r="D128" s="79"/>
      <c r="E128" s="67" t="s">
        <v>143</v>
      </c>
      <c r="F128" s="64">
        <v>6.43</v>
      </c>
      <c r="G128" s="38"/>
      <c r="H128" s="41"/>
      <c r="I128" s="42"/>
      <c r="J128" s="42"/>
      <c r="K128" s="42">
        <f t="shared" si="18"/>
        <v>6.43</v>
      </c>
      <c r="L128" s="40"/>
      <c r="M128" s="43"/>
      <c r="N128" s="22"/>
      <c r="O128" s="9">
        <f t="shared" si="10"/>
        <v>6.43</v>
      </c>
      <c r="P128" s="9">
        <f t="shared" si="11"/>
        <v>0</v>
      </c>
      <c r="Q128" s="9"/>
    </row>
    <row r="129" spans="2:17" ht="14.1" customHeight="1" x14ac:dyDescent="0.25">
      <c r="B129" s="83" t="s">
        <v>113</v>
      </c>
      <c r="C129" s="78"/>
      <c r="D129" s="79"/>
      <c r="E129" s="67" t="s">
        <v>143</v>
      </c>
      <c r="F129" s="64">
        <v>25.41</v>
      </c>
      <c r="G129" s="38"/>
      <c r="H129" s="41"/>
      <c r="I129" s="42"/>
      <c r="J129" s="42"/>
      <c r="K129" s="42">
        <f t="shared" si="18"/>
        <v>25.41</v>
      </c>
      <c r="L129" s="40"/>
      <c r="M129" s="43"/>
      <c r="N129" s="22"/>
      <c r="O129" s="9">
        <f t="shared" si="10"/>
        <v>25.41</v>
      </c>
      <c r="P129" s="9">
        <f t="shared" si="11"/>
        <v>0</v>
      </c>
      <c r="Q129" s="9"/>
    </row>
    <row r="130" spans="2:17" ht="14.1" customHeight="1" x14ac:dyDescent="0.25">
      <c r="B130" s="83" t="s">
        <v>114</v>
      </c>
      <c r="C130" s="78"/>
      <c r="D130" s="79"/>
      <c r="E130" s="67" t="s">
        <v>142</v>
      </c>
      <c r="F130" s="64">
        <v>24.95</v>
      </c>
      <c r="G130" s="38"/>
      <c r="H130" s="41"/>
      <c r="I130" s="42"/>
      <c r="J130" s="42"/>
      <c r="K130" s="42">
        <f t="shared" si="18"/>
        <v>24.95</v>
      </c>
      <c r="L130" s="40"/>
      <c r="M130" s="43"/>
      <c r="N130" s="22"/>
      <c r="O130" s="9">
        <f t="shared" si="10"/>
        <v>24.95</v>
      </c>
      <c r="P130" s="9">
        <f t="shared" si="11"/>
        <v>0</v>
      </c>
      <c r="Q130" s="9"/>
    </row>
    <row r="131" spans="2:17" ht="14.1" customHeight="1" x14ac:dyDescent="0.25">
      <c r="B131" s="83" t="s">
        <v>115</v>
      </c>
      <c r="C131" s="78"/>
      <c r="D131" s="79"/>
      <c r="E131" s="67" t="s">
        <v>142</v>
      </c>
      <c r="F131" s="64">
        <v>42.71</v>
      </c>
      <c r="G131" s="38"/>
      <c r="H131" s="41"/>
      <c r="I131" s="42"/>
      <c r="J131" s="42"/>
      <c r="K131" s="42">
        <f t="shared" si="18"/>
        <v>42.71</v>
      </c>
      <c r="L131" s="40"/>
      <c r="M131" s="43"/>
      <c r="N131" s="22"/>
      <c r="O131" s="9">
        <f t="shared" si="10"/>
        <v>42.71</v>
      </c>
      <c r="P131" s="9">
        <f t="shared" si="11"/>
        <v>0</v>
      </c>
      <c r="Q131" s="9"/>
    </row>
    <row r="132" spans="2:17" ht="14.1" customHeight="1" x14ac:dyDescent="0.25">
      <c r="B132" s="83" t="s">
        <v>116</v>
      </c>
      <c r="C132" s="78"/>
      <c r="D132" s="79"/>
      <c r="E132" s="67" t="s">
        <v>142</v>
      </c>
      <c r="F132" s="64">
        <v>6.24</v>
      </c>
      <c r="G132" s="38"/>
      <c r="H132" s="41"/>
      <c r="I132" s="42"/>
      <c r="J132" s="42"/>
      <c r="K132" s="42">
        <f t="shared" si="18"/>
        <v>6.24</v>
      </c>
      <c r="L132" s="40"/>
      <c r="M132" s="43"/>
      <c r="N132" s="22"/>
      <c r="O132" s="9">
        <f t="shared" si="10"/>
        <v>6.24</v>
      </c>
      <c r="P132" s="9">
        <f t="shared" si="11"/>
        <v>0</v>
      </c>
      <c r="Q132" s="9"/>
    </row>
    <row r="133" spans="2:17" ht="14.1" customHeight="1" x14ac:dyDescent="0.25">
      <c r="B133" s="83" t="s">
        <v>117</v>
      </c>
      <c r="C133" s="78"/>
      <c r="D133" s="79"/>
      <c r="E133" s="67" t="s">
        <v>142</v>
      </c>
      <c r="F133" s="64">
        <v>96.14</v>
      </c>
      <c r="G133" s="38"/>
      <c r="H133" s="41"/>
      <c r="I133" s="42"/>
      <c r="J133" s="42"/>
      <c r="K133" s="42">
        <f t="shared" si="18"/>
        <v>96.14</v>
      </c>
      <c r="L133" s="40"/>
      <c r="M133" s="43"/>
      <c r="N133" s="22"/>
      <c r="O133" s="9">
        <f t="shared" si="10"/>
        <v>96.14</v>
      </c>
      <c r="P133" s="9">
        <f t="shared" si="11"/>
        <v>0</v>
      </c>
      <c r="Q133" s="9"/>
    </row>
    <row r="134" spans="2:17" ht="14.1" customHeight="1" x14ac:dyDescent="0.25">
      <c r="B134" s="83" t="s">
        <v>118</v>
      </c>
      <c r="C134" s="78"/>
      <c r="D134" s="79"/>
      <c r="E134" s="67" t="s">
        <v>142</v>
      </c>
      <c r="F134" s="64">
        <v>14.24</v>
      </c>
      <c r="G134" s="38"/>
      <c r="H134" s="41"/>
      <c r="I134" s="42"/>
      <c r="J134" s="42"/>
      <c r="K134" s="42">
        <f t="shared" si="18"/>
        <v>14.24</v>
      </c>
      <c r="L134" s="40"/>
      <c r="M134" s="43"/>
      <c r="N134" s="22"/>
      <c r="O134" s="9">
        <f t="shared" si="10"/>
        <v>14.24</v>
      </c>
      <c r="P134" s="9">
        <f t="shared" si="11"/>
        <v>0</v>
      </c>
      <c r="Q134" s="9"/>
    </row>
    <row r="135" spans="2:17" ht="14.1" customHeight="1" x14ac:dyDescent="0.25">
      <c r="B135" s="83" t="s">
        <v>119</v>
      </c>
      <c r="C135" s="78"/>
      <c r="D135" s="79"/>
      <c r="E135" s="67" t="s">
        <v>142</v>
      </c>
      <c r="F135" s="64">
        <v>37.36</v>
      </c>
      <c r="G135" s="38"/>
      <c r="H135" s="41"/>
      <c r="I135" s="42"/>
      <c r="J135" s="42"/>
      <c r="K135" s="42">
        <f t="shared" si="18"/>
        <v>37.36</v>
      </c>
      <c r="L135" s="40"/>
      <c r="M135" s="43"/>
      <c r="N135" s="22"/>
      <c r="O135" s="9">
        <f t="shared" si="10"/>
        <v>37.36</v>
      </c>
      <c r="P135" s="9">
        <f t="shared" si="11"/>
        <v>0</v>
      </c>
      <c r="Q135" s="9"/>
    </row>
    <row r="136" spans="2:17" ht="14.1" customHeight="1" x14ac:dyDescent="0.25">
      <c r="B136" s="83" t="s">
        <v>120</v>
      </c>
      <c r="C136" s="78"/>
      <c r="D136" s="79"/>
      <c r="E136" s="67" t="s">
        <v>142</v>
      </c>
      <c r="F136" s="64">
        <v>7.12</v>
      </c>
      <c r="G136" s="38"/>
      <c r="H136" s="41"/>
      <c r="I136" s="42"/>
      <c r="J136" s="42"/>
      <c r="K136" s="42">
        <f t="shared" si="18"/>
        <v>7.12</v>
      </c>
      <c r="L136" s="40"/>
      <c r="M136" s="43"/>
      <c r="N136" s="22"/>
      <c r="O136" s="9">
        <f t="shared" si="10"/>
        <v>7.12</v>
      </c>
      <c r="P136" s="9">
        <f t="shared" si="11"/>
        <v>0</v>
      </c>
      <c r="Q136" s="9"/>
    </row>
    <row r="137" spans="2:17" ht="14.1" customHeight="1" x14ac:dyDescent="0.25">
      <c r="B137" s="83" t="s">
        <v>121</v>
      </c>
      <c r="C137" s="78"/>
      <c r="D137" s="79"/>
      <c r="E137" s="67" t="s">
        <v>142</v>
      </c>
      <c r="F137" s="64">
        <v>7.12</v>
      </c>
      <c r="G137" s="38"/>
      <c r="H137" s="41"/>
      <c r="I137" s="42"/>
      <c r="J137" s="42"/>
      <c r="K137" s="42">
        <f t="shared" si="18"/>
        <v>7.12</v>
      </c>
      <c r="L137" s="40"/>
      <c r="M137" s="43"/>
      <c r="N137" s="22"/>
      <c r="O137" s="9">
        <f t="shared" si="10"/>
        <v>7.12</v>
      </c>
      <c r="P137" s="9">
        <f t="shared" si="11"/>
        <v>0</v>
      </c>
      <c r="Q137" s="9"/>
    </row>
    <row r="138" spans="2:17" ht="14.1" customHeight="1" x14ac:dyDescent="0.25">
      <c r="B138" s="83" t="s">
        <v>122</v>
      </c>
      <c r="C138" s="78"/>
      <c r="D138" s="79"/>
      <c r="E138" s="67" t="s">
        <v>142</v>
      </c>
      <c r="F138" s="64">
        <v>13.36</v>
      </c>
      <c r="G138" s="38"/>
      <c r="H138" s="41"/>
      <c r="I138" s="42"/>
      <c r="J138" s="42"/>
      <c r="K138" s="42">
        <f t="shared" si="18"/>
        <v>13.36</v>
      </c>
      <c r="L138" s="40"/>
      <c r="M138" s="43"/>
      <c r="N138" s="22"/>
      <c r="O138" s="9">
        <f t="shared" si="10"/>
        <v>13.36</v>
      </c>
      <c r="P138" s="9">
        <f t="shared" si="11"/>
        <v>0</v>
      </c>
      <c r="Q138" s="9"/>
    </row>
    <row r="139" spans="2:17" ht="14.1" customHeight="1" x14ac:dyDescent="0.25">
      <c r="B139" s="83" t="s">
        <v>123</v>
      </c>
      <c r="C139" s="78"/>
      <c r="D139" s="79"/>
      <c r="E139" s="67" t="s">
        <v>142</v>
      </c>
      <c r="F139" s="64">
        <v>27.72</v>
      </c>
      <c r="G139" s="38"/>
      <c r="H139" s="41"/>
      <c r="I139" s="42"/>
      <c r="J139" s="42">
        <f>F139</f>
        <v>27.72</v>
      </c>
      <c r="K139" s="42"/>
      <c r="L139" s="40"/>
      <c r="M139" s="43"/>
      <c r="N139" s="22"/>
      <c r="O139" s="9">
        <f t="shared" si="10"/>
        <v>27.72</v>
      </c>
      <c r="P139" s="9">
        <f t="shared" si="11"/>
        <v>0</v>
      </c>
      <c r="Q139" s="9"/>
    </row>
    <row r="140" spans="2:17" ht="14.1" customHeight="1" x14ac:dyDescent="0.25">
      <c r="B140" s="83" t="s">
        <v>124</v>
      </c>
      <c r="C140" s="78"/>
      <c r="D140" s="79"/>
      <c r="E140" s="67" t="s">
        <v>12</v>
      </c>
      <c r="F140" s="64">
        <v>81.36</v>
      </c>
      <c r="G140" s="38"/>
      <c r="H140" s="41"/>
      <c r="I140" s="42"/>
      <c r="J140" s="42">
        <f t="shared" ref="J140:J150" si="19">F140</f>
        <v>81.36</v>
      </c>
      <c r="K140" s="42"/>
      <c r="L140" s="40"/>
      <c r="M140" s="43"/>
      <c r="N140" s="22"/>
      <c r="O140" s="9">
        <f t="shared" si="10"/>
        <v>81.36</v>
      </c>
      <c r="P140" s="9">
        <f t="shared" si="11"/>
        <v>0</v>
      </c>
      <c r="Q140" s="9"/>
    </row>
    <row r="141" spans="2:17" ht="14.1" customHeight="1" x14ac:dyDescent="0.25">
      <c r="B141" s="83" t="s">
        <v>125</v>
      </c>
      <c r="C141" s="78"/>
      <c r="D141" s="79"/>
      <c r="E141" s="67" t="s">
        <v>143</v>
      </c>
      <c r="F141" s="64">
        <v>178.2</v>
      </c>
      <c r="G141" s="38"/>
      <c r="H141" s="41"/>
      <c r="I141" s="42"/>
      <c r="J141" s="42">
        <f t="shared" si="19"/>
        <v>178.2</v>
      </c>
      <c r="K141" s="42"/>
      <c r="L141" s="40"/>
      <c r="M141" s="43"/>
      <c r="N141" s="22"/>
      <c r="O141" s="9">
        <f t="shared" ref="O141:O155" si="20">SUM(H141:N141)</f>
        <v>178.2</v>
      </c>
      <c r="P141" s="9">
        <f t="shared" ref="P141:P155" si="21">F141-O141</f>
        <v>0</v>
      </c>
      <c r="Q141" s="9"/>
    </row>
    <row r="142" spans="2:17" ht="14.1" customHeight="1" x14ac:dyDescent="0.25">
      <c r="B142" s="83" t="s">
        <v>126</v>
      </c>
      <c r="C142" s="78"/>
      <c r="D142" s="79"/>
      <c r="E142" s="67" t="s">
        <v>142</v>
      </c>
      <c r="F142" s="64">
        <v>1002.03</v>
      </c>
      <c r="G142" s="38"/>
      <c r="H142" s="41"/>
      <c r="I142" s="42"/>
      <c r="J142" s="42">
        <f t="shared" si="19"/>
        <v>1002.03</v>
      </c>
      <c r="K142" s="42"/>
      <c r="L142" s="40"/>
      <c r="M142" s="43"/>
      <c r="N142" s="22"/>
      <c r="O142" s="9">
        <f t="shared" si="20"/>
        <v>1002.03</v>
      </c>
      <c r="P142" s="9">
        <f t="shared" si="21"/>
        <v>0</v>
      </c>
      <c r="Q142" s="9"/>
    </row>
    <row r="143" spans="2:17" ht="14.1" customHeight="1" x14ac:dyDescent="0.25">
      <c r="B143" s="83" t="s">
        <v>127</v>
      </c>
      <c r="C143" s="78"/>
      <c r="D143" s="79"/>
      <c r="E143" s="67" t="s">
        <v>142</v>
      </c>
      <c r="F143" s="64">
        <v>288.22000000000003</v>
      </c>
      <c r="G143" s="38"/>
      <c r="H143" s="41"/>
      <c r="I143" s="42"/>
      <c r="J143" s="42">
        <f t="shared" si="19"/>
        <v>288.22000000000003</v>
      </c>
      <c r="K143" s="42"/>
      <c r="L143" s="40"/>
      <c r="M143" s="43"/>
      <c r="N143" s="22"/>
      <c r="O143" s="9">
        <f t="shared" si="20"/>
        <v>288.22000000000003</v>
      </c>
      <c r="P143" s="9">
        <f t="shared" si="21"/>
        <v>0</v>
      </c>
      <c r="Q143" s="9"/>
    </row>
    <row r="144" spans="2:17" ht="14.1" customHeight="1" x14ac:dyDescent="0.25">
      <c r="B144" s="83" t="s">
        <v>128</v>
      </c>
      <c r="C144" s="78"/>
      <c r="D144" s="79"/>
      <c r="E144" s="67" t="s">
        <v>142</v>
      </c>
      <c r="F144" s="64">
        <v>24.25</v>
      </c>
      <c r="G144" s="38"/>
      <c r="H144" s="41"/>
      <c r="I144" s="42"/>
      <c r="J144" s="42">
        <f t="shared" si="19"/>
        <v>24.25</v>
      </c>
      <c r="K144" s="42"/>
      <c r="L144" s="40"/>
      <c r="M144" s="43"/>
      <c r="N144" s="22"/>
      <c r="O144" s="9">
        <f t="shared" si="20"/>
        <v>24.25</v>
      </c>
      <c r="P144" s="9">
        <f t="shared" si="21"/>
        <v>0</v>
      </c>
      <c r="Q144" s="9"/>
    </row>
    <row r="145" spans="2:18" ht="14.1" customHeight="1" x14ac:dyDescent="0.25">
      <c r="B145" s="83" t="s">
        <v>129</v>
      </c>
      <c r="C145" s="78"/>
      <c r="D145" s="79"/>
      <c r="E145" s="67" t="s">
        <v>142</v>
      </c>
      <c r="F145" s="64">
        <v>2.15</v>
      </c>
      <c r="G145" s="38"/>
      <c r="H145" s="41"/>
      <c r="I145" s="42"/>
      <c r="J145" s="42">
        <f t="shared" si="19"/>
        <v>2.15</v>
      </c>
      <c r="K145" s="42"/>
      <c r="L145" s="40"/>
      <c r="M145" s="43"/>
      <c r="N145" s="22"/>
      <c r="O145" s="9">
        <f t="shared" si="20"/>
        <v>2.15</v>
      </c>
      <c r="P145" s="9">
        <f t="shared" si="21"/>
        <v>0</v>
      </c>
      <c r="Q145" s="9"/>
    </row>
    <row r="146" spans="2:18" ht="14.1" customHeight="1" x14ac:dyDescent="0.25">
      <c r="B146" s="83" t="s">
        <v>130</v>
      </c>
      <c r="C146" s="78"/>
      <c r="D146" s="79"/>
      <c r="E146" s="67" t="s">
        <v>143</v>
      </c>
      <c r="F146" s="64">
        <v>16.95</v>
      </c>
      <c r="G146" s="38"/>
      <c r="H146" s="41"/>
      <c r="I146" s="42"/>
      <c r="J146" s="42">
        <f t="shared" si="19"/>
        <v>16.95</v>
      </c>
      <c r="K146" s="42"/>
      <c r="L146" s="40"/>
      <c r="M146" s="43"/>
      <c r="N146" s="22"/>
      <c r="O146" s="9">
        <f t="shared" si="20"/>
        <v>16.95</v>
      </c>
      <c r="P146" s="9">
        <f t="shared" si="21"/>
        <v>0</v>
      </c>
      <c r="Q146" s="9"/>
    </row>
    <row r="147" spans="2:18" ht="14.1" customHeight="1" x14ac:dyDescent="0.25">
      <c r="B147" s="83" t="s">
        <v>131</v>
      </c>
      <c r="C147" s="78"/>
      <c r="D147" s="79"/>
      <c r="E147" s="67" t="s">
        <v>143</v>
      </c>
      <c r="F147" s="64">
        <v>131.75</v>
      </c>
      <c r="G147" s="38"/>
      <c r="H147" s="41"/>
      <c r="I147" s="42"/>
      <c r="J147" s="42">
        <f t="shared" si="19"/>
        <v>131.75</v>
      </c>
      <c r="K147" s="42"/>
      <c r="L147" s="40"/>
      <c r="M147" s="43"/>
      <c r="N147" s="22"/>
      <c r="O147" s="9">
        <f t="shared" si="20"/>
        <v>131.75</v>
      </c>
      <c r="P147" s="9">
        <f t="shared" si="21"/>
        <v>0</v>
      </c>
      <c r="Q147" s="9"/>
    </row>
    <row r="148" spans="2:18" ht="14.1" customHeight="1" x14ac:dyDescent="0.25">
      <c r="B148" s="83" t="s">
        <v>132</v>
      </c>
      <c r="C148" s="78"/>
      <c r="D148" s="79"/>
      <c r="E148" s="67" t="s">
        <v>142</v>
      </c>
      <c r="F148" s="64">
        <v>164.7</v>
      </c>
      <c r="G148" s="38"/>
      <c r="H148" s="41"/>
      <c r="I148" s="42"/>
      <c r="J148" s="42">
        <f t="shared" si="19"/>
        <v>164.7</v>
      </c>
      <c r="K148" s="42"/>
      <c r="L148" s="40"/>
      <c r="M148" s="43"/>
      <c r="N148" s="22"/>
      <c r="O148" s="9">
        <f t="shared" si="20"/>
        <v>164.7</v>
      </c>
      <c r="P148" s="9">
        <f t="shared" si="21"/>
        <v>0</v>
      </c>
      <c r="Q148" s="9"/>
    </row>
    <row r="149" spans="2:18" ht="14.1" customHeight="1" x14ac:dyDescent="0.25">
      <c r="B149" s="83" t="s">
        <v>133</v>
      </c>
      <c r="C149" s="78"/>
      <c r="D149" s="79"/>
      <c r="E149" s="67" t="s">
        <v>142</v>
      </c>
      <c r="F149" s="64">
        <v>11.56</v>
      </c>
      <c r="G149" s="38"/>
      <c r="H149" s="41"/>
      <c r="I149" s="42"/>
      <c r="J149" s="42">
        <f t="shared" si="19"/>
        <v>11.56</v>
      </c>
      <c r="K149" s="42"/>
      <c r="L149" s="40"/>
      <c r="M149" s="43"/>
      <c r="N149" s="22"/>
      <c r="O149" s="9">
        <f t="shared" si="20"/>
        <v>11.56</v>
      </c>
      <c r="P149" s="9">
        <f t="shared" si="21"/>
        <v>0</v>
      </c>
      <c r="Q149" s="9"/>
    </row>
    <row r="150" spans="2:18" ht="14.1" customHeight="1" x14ac:dyDescent="0.25">
      <c r="B150" s="83" t="s">
        <v>134</v>
      </c>
      <c r="C150" s="78"/>
      <c r="D150" s="79"/>
      <c r="E150" s="67" t="s">
        <v>143</v>
      </c>
      <c r="F150" s="64">
        <v>219.24</v>
      </c>
      <c r="G150" s="38"/>
      <c r="H150" s="41"/>
      <c r="I150" s="42"/>
      <c r="J150" s="42">
        <f t="shared" si="19"/>
        <v>219.24</v>
      </c>
      <c r="K150" s="42"/>
      <c r="L150" s="40"/>
      <c r="M150" s="43"/>
      <c r="N150" s="22"/>
      <c r="O150" s="9">
        <f t="shared" si="20"/>
        <v>219.24</v>
      </c>
      <c r="P150" s="9">
        <f t="shared" si="21"/>
        <v>0</v>
      </c>
      <c r="Q150" s="9"/>
    </row>
    <row r="151" spans="2:18" ht="14.1" customHeight="1" x14ac:dyDescent="0.25">
      <c r="B151" s="83" t="s">
        <v>135</v>
      </c>
      <c r="C151" s="78"/>
      <c r="D151" s="79"/>
      <c r="E151" s="67" t="s">
        <v>143</v>
      </c>
      <c r="F151" s="64">
        <v>64.400000000000006</v>
      </c>
      <c r="G151" s="38"/>
      <c r="H151" s="41"/>
      <c r="I151" s="42"/>
      <c r="J151" s="42"/>
      <c r="K151" s="42"/>
      <c r="L151" s="40">
        <f>F151</f>
        <v>64.400000000000006</v>
      </c>
      <c r="M151" s="43"/>
      <c r="N151" s="22"/>
      <c r="O151" s="9">
        <f t="shared" si="20"/>
        <v>64.400000000000006</v>
      </c>
      <c r="P151" s="9">
        <f t="shared" si="21"/>
        <v>0</v>
      </c>
      <c r="Q151" s="9"/>
    </row>
    <row r="152" spans="2:18" ht="14.1" customHeight="1" x14ac:dyDescent="0.25">
      <c r="B152" s="83" t="s">
        <v>136</v>
      </c>
      <c r="C152" s="78"/>
      <c r="D152" s="79"/>
      <c r="E152" s="67" t="s">
        <v>143</v>
      </c>
      <c r="F152" s="64">
        <v>64.400000000000006</v>
      </c>
      <c r="G152" s="38"/>
      <c r="H152" s="41"/>
      <c r="I152" s="42"/>
      <c r="J152" s="42"/>
      <c r="K152" s="42"/>
      <c r="L152" s="40">
        <f t="shared" ref="L152:L154" si="22">F152</f>
        <v>64.400000000000006</v>
      </c>
      <c r="M152" s="43"/>
      <c r="N152" s="22"/>
      <c r="O152" s="9">
        <f t="shared" si="20"/>
        <v>64.400000000000006</v>
      </c>
      <c r="P152" s="9">
        <f t="shared" si="21"/>
        <v>0</v>
      </c>
      <c r="Q152" s="9"/>
    </row>
    <row r="153" spans="2:18" ht="14.1" customHeight="1" x14ac:dyDescent="0.25">
      <c r="B153" s="83" t="s">
        <v>137</v>
      </c>
      <c r="C153" s="78"/>
      <c r="D153" s="79"/>
      <c r="E153" s="67" t="s">
        <v>142</v>
      </c>
      <c r="F153" s="64">
        <v>55.08</v>
      </c>
      <c r="G153" s="38"/>
      <c r="H153" s="41"/>
      <c r="I153" s="42"/>
      <c r="J153" s="42"/>
      <c r="K153" s="42"/>
      <c r="L153" s="40">
        <f t="shared" si="22"/>
        <v>55.08</v>
      </c>
      <c r="M153" s="43"/>
      <c r="N153" s="22"/>
      <c r="O153" s="9">
        <f t="shared" si="20"/>
        <v>55.08</v>
      </c>
      <c r="P153" s="9">
        <f t="shared" si="21"/>
        <v>0</v>
      </c>
      <c r="Q153" s="9"/>
    </row>
    <row r="154" spans="2:18" ht="14.1" customHeight="1" x14ac:dyDescent="0.25">
      <c r="B154" s="84" t="s">
        <v>138</v>
      </c>
      <c r="C154" s="80"/>
      <c r="D154" s="80"/>
      <c r="E154" s="67" t="s">
        <v>148</v>
      </c>
      <c r="F154" s="64">
        <v>561.79</v>
      </c>
      <c r="G154" s="38"/>
      <c r="H154" s="41"/>
      <c r="I154" s="42"/>
      <c r="J154" s="42"/>
      <c r="K154" s="42"/>
      <c r="L154" s="40">
        <f t="shared" si="22"/>
        <v>561.79</v>
      </c>
      <c r="M154" s="43"/>
      <c r="N154" s="22"/>
      <c r="O154" s="9">
        <f t="shared" si="20"/>
        <v>561.79</v>
      </c>
      <c r="P154" s="9">
        <f t="shared" si="21"/>
        <v>0</v>
      </c>
      <c r="Q154" s="9"/>
    </row>
    <row r="155" spans="2:18" ht="14.1" customHeight="1" x14ac:dyDescent="0.25">
      <c r="B155" s="84" t="s">
        <v>139</v>
      </c>
      <c r="C155" s="80"/>
      <c r="D155" s="80"/>
      <c r="E155" s="67" t="s">
        <v>11</v>
      </c>
      <c r="F155" s="64">
        <v>18825.86</v>
      </c>
      <c r="G155" s="38"/>
      <c r="H155" s="41"/>
      <c r="I155" s="42"/>
      <c r="J155" s="42"/>
      <c r="K155" s="42">
        <f>F155/2</f>
        <v>9412.93</v>
      </c>
      <c r="L155" s="40">
        <f>F155/2</f>
        <v>9412.93</v>
      </c>
      <c r="M155" s="43"/>
      <c r="N155" s="22"/>
      <c r="O155" s="9">
        <f t="shared" si="20"/>
        <v>18825.86</v>
      </c>
      <c r="P155" s="9">
        <f t="shared" si="21"/>
        <v>0</v>
      </c>
      <c r="Q155" s="9"/>
    </row>
    <row r="156" spans="2:18" ht="14.1" customHeight="1" x14ac:dyDescent="0.25">
      <c r="B156" s="84" t="s">
        <v>180</v>
      </c>
      <c r="C156" s="80"/>
      <c r="D156" s="80"/>
      <c r="E156" s="67" t="s">
        <v>11</v>
      </c>
      <c r="F156" s="64">
        <v>1947.46</v>
      </c>
      <c r="G156" s="38"/>
      <c r="H156" s="39"/>
      <c r="I156" s="39"/>
      <c r="J156" s="39"/>
      <c r="K156" s="39"/>
      <c r="L156" s="39">
        <f>F156</f>
        <v>1947.46</v>
      </c>
      <c r="M156" s="39"/>
      <c r="N156" s="22"/>
      <c r="O156" s="9">
        <f>SUM(H156:N156)</f>
        <v>1947.46</v>
      </c>
      <c r="P156" s="9">
        <f>F156-O156</f>
        <v>0</v>
      </c>
      <c r="Q156" s="9"/>
    </row>
    <row r="157" spans="2:18" ht="10.5" customHeight="1" thickBot="1" x14ac:dyDescent="0.3">
      <c r="B157" s="85"/>
      <c r="C157" s="24"/>
      <c r="D157" s="15"/>
      <c r="F157" s="22"/>
      <c r="G157" s="22"/>
      <c r="H157" s="22"/>
      <c r="I157" s="22"/>
      <c r="J157" s="22"/>
      <c r="K157" s="22"/>
      <c r="L157" s="25"/>
      <c r="M157" s="23"/>
      <c r="N157" s="23"/>
      <c r="O157" s="9"/>
      <c r="P157" s="9"/>
      <c r="Q157" s="9"/>
      <c r="R157" s="9"/>
    </row>
    <row r="158" spans="2:18" ht="14.1" customHeight="1" thickBot="1" x14ac:dyDescent="0.3">
      <c r="B158" s="46"/>
      <c r="C158" s="47"/>
      <c r="D158" s="48"/>
      <c r="E158" s="48" t="s">
        <v>2</v>
      </c>
      <c r="F158" s="49">
        <f>F11</f>
        <v>301753.45</v>
      </c>
      <c r="G158" s="50"/>
      <c r="H158" s="51">
        <f t="shared" ref="H158:M158" si="23">SUM(H11:H156)</f>
        <v>58890.936764705883</v>
      </c>
      <c r="I158" s="51">
        <f t="shared" si="23"/>
        <v>52651.491666666669</v>
      </c>
      <c r="J158" s="51">
        <f t="shared" si="23"/>
        <v>98112.896666666653</v>
      </c>
      <c r="K158" s="51">
        <f t="shared" si="23"/>
        <v>31230.799901960789</v>
      </c>
      <c r="L158" s="51">
        <f t="shared" si="23"/>
        <v>40236.895000000011</v>
      </c>
      <c r="M158" s="51">
        <f t="shared" si="23"/>
        <v>20630.430000000004</v>
      </c>
      <c r="N158" s="30"/>
      <c r="O158" s="9">
        <f t="shared" ref="O158" si="24">SUM(H158:M158)</f>
        <v>301753.45</v>
      </c>
      <c r="P158" s="9">
        <f t="shared" ref="P158" si="25">F158-O158</f>
        <v>0</v>
      </c>
      <c r="Q158" s="9"/>
      <c r="R158" s="9"/>
    </row>
    <row r="159" spans="2:18" ht="15.75" customHeight="1" thickBot="1" x14ac:dyDescent="0.3">
      <c r="B159" s="14"/>
      <c r="C159" s="14"/>
      <c r="D159" s="14"/>
      <c r="E159" s="48"/>
      <c r="F159" s="14"/>
      <c r="G159" s="14"/>
      <c r="H159" s="14"/>
      <c r="I159" s="14"/>
      <c r="J159" s="14"/>
      <c r="K159" s="14"/>
      <c r="L159" s="14"/>
      <c r="M159" s="14"/>
      <c r="N159" s="14"/>
      <c r="O159" s="9"/>
      <c r="P159" s="9"/>
      <c r="Q159" s="9"/>
      <c r="R159" s="9"/>
    </row>
    <row r="160" spans="2:18" ht="15.75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9"/>
      <c r="P160" s="9"/>
      <c r="Q160" s="9"/>
      <c r="R160" s="9"/>
    </row>
    <row r="161" spans="2:14" ht="13.5" customHeight="1" x14ac:dyDescent="0.25">
      <c r="B161" s="17"/>
      <c r="C161" s="17"/>
      <c r="D161" s="17"/>
      <c r="E161" s="1"/>
      <c r="F161" s="6"/>
      <c r="G161" s="6"/>
      <c r="H161" s="6"/>
      <c r="I161" s="6"/>
      <c r="J161" s="6"/>
      <c r="K161" s="6"/>
      <c r="L161" s="4"/>
      <c r="M161" s="4"/>
      <c r="N161" s="4"/>
    </row>
    <row r="162" spans="2:14" ht="13.5" x14ac:dyDescent="0.25">
      <c r="B162" s="17"/>
      <c r="C162" s="17"/>
      <c r="D162" s="17"/>
      <c r="E162" s="1"/>
      <c r="F162" s="17"/>
      <c r="G162" s="18"/>
      <c r="H162" s="17"/>
      <c r="I162" s="17"/>
      <c r="J162" s="17"/>
      <c r="K162" s="17"/>
      <c r="L162" s="4"/>
      <c r="M162" s="4"/>
      <c r="N162" s="4"/>
    </row>
    <row r="163" spans="2:14" ht="13.5" customHeight="1" x14ac:dyDescent="0.25">
      <c r="B163" s="17"/>
      <c r="C163" s="17"/>
      <c r="D163" s="17"/>
      <c r="E163" s="1"/>
      <c r="F163" s="17"/>
      <c r="G163" s="18"/>
      <c r="H163" s="17"/>
      <c r="I163" s="17"/>
      <c r="J163" s="17"/>
      <c r="K163" s="17"/>
      <c r="L163" s="4"/>
      <c r="M163" s="4"/>
      <c r="N163" s="4"/>
    </row>
    <row r="164" spans="2:14" ht="13.5" x14ac:dyDescent="0.25">
      <c r="B164" s="17"/>
      <c r="C164" s="17"/>
      <c r="D164" s="17"/>
      <c r="E164" s="1"/>
      <c r="F164" s="17"/>
      <c r="G164" s="18"/>
      <c r="H164" s="17"/>
      <c r="I164" s="17"/>
      <c r="J164" s="17"/>
      <c r="K164" s="17"/>
      <c r="L164" s="4"/>
      <c r="M164" s="4"/>
      <c r="N164" s="4"/>
    </row>
    <row r="165" spans="2:14" ht="13.5" customHeight="1" x14ac:dyDescent="0.25">
      <c r="B165" s="17"/>
      <c r="C165" s="17"/>
      <c r="D165" s="17"/>
      <c r="E165" s="1"/>
      <c r="F165" s="17"/>
      <c r="G165" s="17"/>
      <c r="H165" s="17"/>
      <c r="I165" s="17"/>
      <c r="J165" s="17"/>
      <c r="K165" s="17"/>
      <c r="L165" s="4"/>
      <c r="M165" s="4"/>
      <c r="N165" s="4"/>
    </row>
    <row r="166" spans="2:14" ht="13.5" x14ac:dyDescent="0.25">
      <c r="B166" s="17"/>
      <c r="C166" s="17"/>
      <c r="D166" s="17"/>
      <c r="E166" s="1"/>
      <c r="F166" s="17"/>
      <c r="G166" s="17"/>
      <c r="H166" s="17"/>
      <c r="I166" s="17"/>
      <c r="J166" s="17"/>
      <c r="K166" s="17"/>
      <c r="L166" s="4"/>
      <c r="M166" s="4"/>
      <c r="N166" s="4"/>
    </row>
    <row r="167" spans="2:14" ht="13.5" customHeight="1" x14ac:dyDescent="0.25">
      <c r="B167" s="17"/>
      <c r="C167" s="17"/>
      <c r="D167" s="17"/>
      <c r="E167" s="1"/>
      <c r="F167" s="17"/>
      <c r="G167" s="17"/>
      <c r="H167" s="17"/>
      <c r="I167" s="17"/>
      <c r="J167" s="17"/>
      <c r="K167" s="17"/>
      <c r="L167" s="4"/>
      <c r="M167" s="4"/>
      <c r="N167" s="4"/>
    </row>
    <row r="168" spans="2:14" ht="13.5" x14ac:dyDescent="0.25">
      <c r="B168" s="17"/>
      <c r="C168" s="17"/>
      <c r="D168" s="17"/>
      <c r="E168" s="1"/>
      <c r="F168" s="17"/>
      <c r="G168" s="17"/>
      <c r="H168" s="17"/>
      <c r="I168" s="17"/>
      <c r="J168" s="17"/>
      <c r="K168" s="17"/>
      <c r="L168" s="4"/>
      <c r="M168" s="4"/>
      <c r="N168" s="4"/>
    </row>
    <row r="169" spans="2:14" ht="13.5" customHeight="1" x14ac:dyDescent="0.25">
      <c r="B169" s="17"/>
      <c r="C169" s="17"/>
      <c r="D169" s="17"/>
      <c r="E169" s="1"/>
      <c r="F169" s="17"/>
      <c r="G169" s="17"/>
      <c r="H169" s="17"/>
      <c r="I169" s="17"/>
      <c r="J169" s="17"/>
      <c r="K169" s="17"/>
      <c r="L169" s="4"/>
      <c r="M169" s="4"/>
      <c r="N169" s="4"/>
    </row>
    <row r="170" spans="2:14" ht="13.5" x14ac:dyDescent="0.25">
      <c r="B170" s="17"/>
      <c r="C170" s="17"/>
      <c r="D170" s="17"/>
      <c r="E170" s="1"/>
      <c r="F170" s="17"/>
      <c r="G170" s="17"/>
      <c r="H170" s="17"/>
      <c r="I170" s="17"/>
      <c r="J170" s="17"/>
      <c r="K170" s="17"/>
      <c r="L170" s="4"/>
      <c r="M170" s="4"/>
      <c r="N170" s="4"/>
    </row>
    <row r="171" spans="2:14" ht="13.5" customHeight="1" x14ac:dyDescent="0.25">
      <c r="B171" s="17"/>
      <c r="C171" s="17"/>
      <c r="D171" s="17"/>
      <c r="E171" s="1"/>
      <c r="F171" s="17"/>
      <c r="G171" s="17"/>
      <c r="H171" s="17"/>
      <c r="I171" s="17"/>
      <c r="J171" s="17"/>
      <c r="K171" s="17"/>
      <c r="L171" s="4"/>
      <c r="M171" s="4"/>
      <c r="N171" s="4"/>
    </row>
    <row r="172" spans="2:14" ht="13.5" customHeight="1" x14ac:dyDescent="0.25">
      <c r="B172" s="17"/>
      <c r="C172" s="17"/>
      <c r="D172" s="17"/>
      <c r="E172" s="1"/>
      <c r="F172" s="17"/>
      <c r="G172" s="17"/>
      <c r="H172" s="17"/>
      <c r="I172" s="17"/>
      <c r="J172" s="17"/>
      <c r="K172" s="17"/>
      <c r="L172" s="4"/>
      <c r="M172" s="4"/>
      <c r="N172" s="4"/>
    </row>
    <row r="173" spans="2:14" ht="13.5" customHeight="1" x14ac:dyDescent="0.25">
      <c r="B173" s="17"/>
      <c r="C173" s="17"/>
      <c r="D173" s="17"/>
      <c r="E173" s="1"/>
      <c r="F173" s="17"/>
      <c r="G173" s="17"/>
      <c r="H173" s="17"/>
      <c r="I173" s="17"/>
      <c r="J173" s="17"/>
      <c r="K173" s="17"/>
      <c r="L173" s="4"/>
      <c r="M173" s="4"/>
      <c r="N173" s="4"/>
    </row>
    <row r="174" spans="2:14" ht="13.5" customHeight="1" x14ac:dyDescent="0.25">
      <c r="B174" s="17"/>
      <c r="C174" s="17"/>
      <c r="D174" s="17"/>
      <c r="E174" s="1"/>
      <c r="F174" s="17"/>
      <c r="G174" s="17"/>
      <c r="H174" s="17"/>
      <c r="I174" s="17"/>
      <c r="J174" s="17"/>
      <c r="K174" s="17"/>
      <c r="L174" s="4"/>
      <c r="M174" s="4"/>
      <c r="N174" s="4"/>
    </row>
    <row r="175" spans="2:14" ht="13.5" customHeight="1" x14ac:dyDescent="0.2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4"/>
      <c r="M175" s="4"/>
      <c r="N175" s="4"/>
    </row>
    <row r="176" spans="2:14" ht="13.5" customHeight="1" x14ac:dyDescent="0.2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4"/>
      <c r="M176" s="4"/>
      <c r="N176" s="4"/>
    </row>
    <row r="177" spans="2:14" ht="13.5" x14ac:dyDescent="0.2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4"/>
      <c r="M177" s="4"/>
      <c r="N177" s="4"/>
    </row>
    <row r="178" spans="2:14" ht="13.5" customHeight="1" x14ac:dyDescent="0.2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4"/>
      <c r="M178" s="4"/>
      <c r="N178" s="4"/>
    </row>
    <row r="179" spans="2:14" ht="13.5" customHeight="1" x14ac:dyDescent="0.2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4"/>
      <c r="M179" s="4"/>
      <c r="N179" s="4"/>
    </row>
    <row r="180" spans="2:14" ht="13.5" customHeight="1" x14ac:dyDescent="0.2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4"/>
      <c r="M180" s="4"/>
      <c r="N180" s="4"/>
    </row>
    <row r="181" spans="2:14" ht="13.5" customHeight="1" x14ac:dyDescent="0.2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4"/>
      <c r="M181" s="4"/>
      <c r="N181" s="4"/>
    </row>
    <row r="182" spans="2:14" ht="13.5" customHeight="1" x14ac:dyDescent="0.2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4"/>
      <c r="M182" s="4"/>
      <c r="N182" s="4"/>
    </row>
    <row r="183" spans="2:14" ht="13.5" customHeight="1" x14ac:dyDescent="0.2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4"/>
      <c r="M183" s="4"/>
      <c r="N183" s="4"/>
    </row>
    <row r="184" spans="2:14" ht="13.5" customHeight="1" x14ac:dyDescent="0.2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4"/>
      <c r="M184" s="4"/>
      <c r="N184" s="4"/>
    </row>
    <row r="185" spans="2:14" ht="13.5" customHeight="1" x14ac:dyDescent="0.2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4"/>
      <c r="M185" s="4"/>
      <c r="N185" s="4"/>
    </row>
    <row r="186" spans="2:14" ht="13.5" customHeight="1" x14ac:dyDescent="0.2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4"/>
      <c r="M186" s="4"/>
      <c r="N186" s="4"/>
    </row>
    <row r="187" spans="2:14" ht="13.5" customHeight="1" x14ac:dyDescent="0.2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4"/>
      <c r="M187" s="4"/>
      <c r="N187" s="4"/>
    </row>
    <row r="188" spans="2:14" ht="13.5" customHeight="1" x14ac:dyDescent="0.2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4"/>
      <c r="M188" s="4"/>
      <c r="N188" s="4"/>
    </row>
    <row r="189" spans="2:14" ht="13.5" customHeight="1" x14ac:dyDescent="0.2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4"/>
      <c r="M189" s="4"/>
      <c r="N189" s="4"/>
    </row>
    <row r="190" spans="2:14" ht="13.5" x14ac:dyDescent="0.2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4"/>
      <c r="M190" s="4"/>
      <c r="N190" s="4"/>
    </row>
    <row r="191" spans="2:14" ht="13.5" customHeight="1" x14ac:dyDescent="0.2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4"/>
      <c r="M191" s="4"/>
      <c r="N191" s="4"/>
    </row>
    <row r="192" spans="2:14" ht="13.5" x14ac:dyDescent="0.2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4"/>
      <c r="M192" s="4"/>
      <c r="N192" s="4"/>
    </row>
    <row r="193" spans="2:14" ht="13.5" customHeight="1" x14ac:dyDescent="0.2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4"/>
      <c r="M193" s="4"/>
      <c r="N193" s="4"/>
    </row>
    <row r="194" spans="2:14" ht="13.5" x14ac:dyDescent="0.2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4"/>
      <c r="M194" s="4"/>
      <c r="N194" s="4"/>
    </row>
    <row r="195" spans="2:14" ht="13.5" customHeight="1" x14ac:dyDescent="0.2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4"/>
      <c r="M195" s="4"/>
      <c r="N195" s="4"/>
    </row>
    <row r="196" spans="2:14" ht="13.5" x14ac:dyDescent="0.2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4"/>
      <c r="M196" s="4"/>
      <c r="N196" s="4"/>
    </row>
    <row r="197" spans="2:14" ht="13.5" customHeight="1" x14ac:dyDescent="0.2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4"/>
      <c r="M197" s="4"/>
      <c r="N197" s="4"/>
    </row>
    <row r="198" spans="2:14" ht="13.5" x14ac:dyDescent="0.2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4"/>
      <c r="M198" s="4"/>
      <c r="N198" s="4"/>
    </row>
    <row r="199" spans="2:14" ht="13.5" customHeight="1" x14ac:dyDescent="0.2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4"/>
      <c r="M199" s="4"/>
      <c r="N199" s="4"/>
    </row>
    <row r="200" spans="2:14" ht="13.5" x14ac:dyDescent="0.2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4"/>
      <c r="M200" s="4"/>
      <c r="N200" s="4"/>
    </row>
    <row r="201" spans="2:14" ht="13.5" customHeight="1" x14ac:dyDescent="0.2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4"/>
      <c r="M201" s="4"/>
      <c r="N201" s="4"/>
    </row>
    <row r="202" spans="2:14" ht="13.5" x14ac:dyDescent="0.2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4"/>
      <c r="M202" s="4"/>
      <c r="N202" s="4"/>
    </row>
    <row r="203" spans="2:14" ht="13.5" customHeight="1" x14ac:dyDescent="0.2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4"/>
      <c r="M203" s="4"/>
      <c r="N203" s="4"/>
    </row>
    <row r="204" spans="2:14" ht="13.5" x14ac:dyDescent="0.2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4"/>
      <c r="M204" s="4"/>
      <c r="N204" s="4"/>
    </row>
    <row r="205" spans="2:14" ht="13.5" customHeight="1" x14ac:dyDescent="0.2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4"/>
      <c r="M205" s="4"/>
      <c r="N205" s="4"/>
    </row>
    <row r="206" spans="2:14" ht="13.5" x14ac:dyDescent="0.2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4"/>
      <c r="M206" s="4"/>
      <c r="N206" s="4"/>
    </row>
    <row r="207" spans="2:14" ht="13.5" customHeight="1" x14ac:dyDescent="0.2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4"/>
      <c r="M207" s="4"/>
      <c r="N207" s="4"/>
    </row>
    <row r="208" spans="2:14" ht="13.5" x14ac:dyDescent="0.2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4"/>
      <c r="M208" s="4"/>
      <c r="N208" s="4"/>
    </row>
    <row r="209" spans="2:14" ht="13.5" customHeight="1" x14ac:dyDescent="0.2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4"/>
      <c r="M209" s="4"/>
      <c r="N209" s="4"/>
    </row>
    <row r="210" spans="2:14" ht="13.5" x14ac:dyDescent="0.2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4"/>
      <c r="M210" s="4"/>
      <c r="N210" s="4"/>
    </row>
    <row r="211" spans="2:14" ht="13.5" customHeight="1" x14ac:dyDescent="0.2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4"/>
      <c r="M211" s="4"/>
      <c r="N211" s="4"/>
    </row>
    <row r="212" spans="2:14" ht="13.5" x14ac:dyDescent="0.2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4"/>
      <c r="M212" s="4"/>
      <c r="N212" s="4"/>
    </row>
    <row r="213" spans="2:14" ht="13.5" customHeight="1" x14ac:dyDescent="0.2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4"/>
      <c r="M213" s="4"/>
      <c r="N213" s="4"/>
    </row>
    <row r="214" spans="2:14" ht="13.5" x14ac:dyDescent="0.2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4"/>
      <c r="M214" s="4"/>
      <c r="N214" s="4"/>
    </row>
    <row r="215" spans="2:14" ht="13.5" customHeight="1" x14ac:dyDescent="0.2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4"/>
      <c r="M215" s="4"/>
      <c r="N215" s="4"/>
    </row>
    <row r="216" spans="2:14" ht="13.5" customHeight="1" x14ac:dyDescent="0.2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4"/>
      <c r="M216" s="4"/>
      <c r="N216" s="4"/>
    </row>
    <row r="217" spans="2:14" ht="13.5" customHeight="1" x14ac:dyDescent="0.2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4"/>
      <c r="M217" s="4"/>
      <c r="N217" s="4"/>
    </row>
    <row r="218" spans="2:14" ht="13.5" customHeight="1" x14ac:dyDescent="0.2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4"/>
      <c r="M218" s="4"/>
      <c r="N218" s="4"/>
    </row>
    <row r="219" spans="2:14" ht="13.5" customHeight="1" x14ac:dyDescent="0.2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4"/>
      <c r="M219" s="4"/>
      <c r="N219" s="4"/>
    </row>
    <row r="220" spans="2:14" ht="13.5" x14ac:dyDescent="0.2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4"/>
      <c r="M220" s="4"/>
      <c r="N220" s="4"/>
    </row>
    <row r="221" spans="2:14" ht="13.5" x14ac:dyDescent="0.2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4"/>
      <c r="M221" s="4"/>
      <c r="N221" s="4"/>
    </row>
    <row r="222" spans="2:14" ht="13.5" x14ac:dyDescent="0.2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4"/>
      <c r="M222" s="4"/>
      <c r="N222" s="4"/>
    </row>
    <row r="223" spans="2:14" ht="13.5" x14ac:dyDescent="0.2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4"/>
      <c r="M223" s="4"/>
      <c r="N223" s="4"/>
    </row>
    <row r="224" spans="2:14" ht="13.5" x14ac:dyDescent="0.2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4"/>
      <c r="M224" s="4"/>
      <c r="N224" s="4"/>
    </row>
    <row r="225" spans="2:14" ht="13.5" x14ac:dyDescent="0.2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4"/>
      <c r="M225" s="4"/>
      <c r="N225" s="4"/>
    </row>
    <row r="226" spans="2:14" ht="13.5" x14ac:dyDescent="0.2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4"/>
      <c r="M226" s="4"/>
      <c r="N226" s="4"/>
    </row>
    <row r="227" spans="2:14" ht="13.5" x14ac:dyDescent="0.2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4"/>
      <c r="M227" s="4"/>
      <c r="N227" s="4"/>
    </row>
    <row r="228" spans="2:14" ht="13.5" x14ac:dyDescent="0.2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4"/>
      <c r="M228" s="4"/>
      <c r="N228" s="4"/>
    </row>
    <row r="229" spans="2:14" ht="13.5" x14ac:dyDescent="0.2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4"/>
      <c r="M229" s="4"/>
      <c r="N229" s="4"/>
    </row>
    <row r="230" spans="2:14" ht="13.5" x14ac:dyDescent="0.2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4"/>
      <c r="M230" s="4"/>
      <c r="N230" s="4"/>
    </row>
    <row r="231" spans="2:14" ht="13.5" x14ac:dyDescent="0.2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4"/>
      <c r="M231" s="4"/>
      <c r="N231" s="4"/>
    </row>
    <row r="232" spans="2:14" ht="13.5" x14ac:dyDescent="0.2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4"/>
      <c r="M232" s="4"/>
      <c r="N232" s="4"/>
    </row>
    <row r="233" spans="2:14" ht="13.5" x14ac:dyDescent="0.2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4"/>
      <c r="M233" s="4"/>
      <c r="N233" s="4"/>
    </row>
    <row r="234" spans="2:14" ht="13.5" x14ac:dyDescent="0.2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4"/>
      <c r="M234" s="4"/>
      <c r="N234" s="4"/>
    </row>
    <row r="235" spans="2:14" ht="13.5" x14ac:dyDescent="0.2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4"/>
      <c r="M235" s="4"/>
      <c r="N235" s="4"/>
    </row>
    <row r="236" spans="2:14" ht="13.5" x14ac:dyDescent="0.2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4"/>
      <c r="M236" s="4"/>
      <c r="N236" s="4"/>
    </row>
    <row r="237" spans="2:14" ht="13.5" x14ac:dyDescent="0.2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4"/>
      <c r="M237" s="4"/>
      <c r="N237" s="4"/>
    </row>
    <row r="238" spans="2:14" ht="13.5" x14ac:dyDescent="0.2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4"/>
      <c r="M238" s="4"/>
      <c r="N238" s="4"/>
    </row>
    <row r="239" spans="2:14" ht="13.5" x14ac:dyDescent="0.2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4"/>
      <c r="M239" s="4"/>
      <c r="N239" s="4"/>
    </row>
    <row r="240" spans="2:14" ht="13.5" x14ac:dyDescent="0.2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4"/>
      <c r="M240" s="4"/>
      <c r="N240" s="4"/>
    </row>
    <row r="241" spans="2:14" ht="13.5" x14ac:dyDescent="0.2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4"/>
      <c r="M241" s="4"/>
      <c r="N241" s="4"/>
    </row>
    <row r="242" spans="2:14" ht="13.5" x14ac:dyDescent="0.2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4"/>
      <c r="M242" s="4"/>
      <c r="N242" s="4"/>
    </row>
    <row r="243" spans="2:14" ht="13.5" x14ac:dyDescent="0.2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4"/>
      <c r="M243" s="4"/>
      <c r="N243" s="4"/>
    </row>
    <row r="244" spans="2:14" ht="13.5" x14ac:dyDescent="0.2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4"/>
      <c r="M244" s="4"/>
      <c r="N244" s="4"/>
    </row>
    <row r="245" spans="2:14" ht="13.5" x14ac:dyDescent="0.2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4"/>
      <c r="M245" s="4"/>
      <c r="N245" s="4"/>
    </row>
    <row r="246" spans="2:14" ht="13.5" x14ac:dyDescent="0.2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4"/>
      <c r="M246" s="4"/>
      <c r="N246" s="4"/>
    </row>
    <row r="247" spans="2:14" ht="13.5" x14ac:dyDescent="0.2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4"/>
      <c r="M247" s="4"/>
      <c r="N247" s="4"/>
    </row>
    <row r="248" spans="2:14" ht="13.5" x14ac:dyDescent="0.2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4"/>
      <c r="M248" s="4"/>
      <c r="N248" s="4"/>
    </row>
    <row r="249" spans="2:14" ht="13.5" x14ac:dyDescent="0.2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4"/>
      <c r="M249" s="4"/>
      <c r="N249" s="4"/>
    </row>
    <row r="250" spans="2:14" ht="13.5" x14ac:dyDescent="0.2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4"/>
      <c r="M250" s="4"/>
      <c r="N250" s="4"/>
    </row>
    <row r="251" spans="2:14" ht="13.5" x14ac:dyDescent="0.2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4"/>
      <c r="M251" s="4"/>
      <c r="N251" s="4"/>
    </row>
    <row r="252" spans="2:14" ht="13.5" x14ac:dyDescent="0.2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4"/>
      <c r="M252" s="4"/>
      <c r="N252" s="4"/>
    </row>
    <row r="253" spans="2:14" ht="13.5" x14ac:dyDescent="0.2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4"/>
      <c r="M253" s="4"/>
      <c r="N253" s="4"/>
    </row>
    <row r="254" spans="2:14" ht="13.5" x14ac:dyDescent="0.2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4"/>
      <c r="M254" s="4"/>
      <c r="N254" s="4"/>
    </row>
    <row r="255" spans="2:14" ht="13.5" x14ac:dyDescent="0.2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4"/>
      <c r="M255" s="4"/>
      <c r="N255" s="4"/>
    </row>
    <row r="256" spans="2:14" ht="13.5" x14ac:dyDescent="0.2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4"/>
      <c r="M256" s="4"/>
      <c r="N256" s="4"/>
    </row>
    <row r="257" spans="2:14" ht="13.5" x14ac:dyDescent="0.2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4"/>
      <c r="M257" s="4"/>
      <c r="N257" s="4"/>
    </row>
    <row r="258" spans="2:14" ht="13.5" x14ac:dyDescent="0.2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4"/>
      <c r="M258" s="4"/>
      <c r="N258" s="4"/>
    </row>
    <row r="259" spans="2:14" ht="13.5" x14ac:dyDescent="0.2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4"/>
      <c r="M259" s="4"/>
      <c r="N259" s="4"/>
    </row>
    <row r="260" spans="2:14" ht="13.5" x14ac:dyDescent="0.2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4"/>
      <c r="M260" s="4"/>
      <c r="N260" s="4"/>
    </row>
    <row r="261" spans="2:14" ht="13.5" x14ac:dyDescent="0.2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4"/>
      <c r="M261" s="4"/>
      <c r="N261" s="4"/>
    </row>
    <row r="262" spans="2:14" ht="13.5" x14ac:dyDescent="0.2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4"/>
      <c r="M262" s="4"/>
      <c r="N262" s="4"/>
    </row>
    <row r="263" spans="2:14" ht="13.5" x14ac:dyDescent="0.2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4"/>
      <c r="M263" s="4"/>
      <c r="N263" s="4"/>
    </row>
    <row r="264" spans="2:14" ht="13.5" x14ac:dyDescent="0.2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4"/>
      <c r="M264" s="4"/>
      <c r="N264" s="4"/>
    </row>
    <row r="265" spans="2:14" ht="13.5" x14ac:dyDescent="0.2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4"/>
      <c r="M265" s="4"/>
      <c r="N265" s="4"/>
    </row>
    <row r="266" spans="2:14" ht="13.5" x14ac:dyDescent="0.2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4"/>
      <c r="M266" s="4"/>
      <c r="N266" s="4"/>
    </row>
    <row r="267" spans="2:14" ht="13.5" x14ac:dyDescent="0.2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4"/>
      <c r="M267" s="4"/>
      <c r="N267" s="4"/>
    </row>
    <row r="268" spans="2:14" ht="13.5" x14ac:dyDescent="0.2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4"/>
      <c r="M268" s="4"/>
      <c r="N268" s="4"/>
    </row>
    <row r="269" spans="2:14" ht="13.5" x14ac:dyDescent="0.2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4"/>
      <c r="M269" s="4"/>
      <c r="N269" s="4"/>
    </row>
    <row r="270" spans="2:14" ht="13.5" x14ac:dyDescent="0.2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4"/>
      <c r="M270" s="4"/>
      <c r="N270" s="4"/>
    </row>
    <row r="271" spans="2:14" ht="13.5" x14ac:dyDescent="0.2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4"/>
      <c r="M271" s="4"/>
      <c r="N271" s="4"/>
    </row>
    <row r="272" spans="2:14" ht="13.5" x14ac:dyDescent="0.2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4"/>
      <c r="M272" s="4"/>
      <c r="N272" s="4"/>
    </row>
    <row r="273" spans="2:14" ht="13.5" x14ac:dyDescent="0.2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4"/>
      <c r="M273" s="4"/>
      <c r="N273" s="4"/>
    </row>
    <row r="274" spans="2:14" ht="13.5" x14ac:dyDescent="0.2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4"/>
      <c r="M274" s="4"/>
      <c r="N274" s="4"/>
    </row>
    <row r="275" spans="2:14" ht="13.5" x14ac:dyDescent="0.2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4"/>
      <c r="M275" s="4"/>
      <c r="N275" s="4"/>
    </row>
    <row r="276" spans="2:14" ht="13.5" x14ac:dyDescent="0.2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4"/>
      <c r="M276" s="4"/>
      <c r="N276" s="4"/>
    </row>
    <row r="277" spans="2:14" ht="13.5" x14ac:dyDescent="0.2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4"/>
      <c r="M277" s="4"/>
      <c r="N277" s="4"/>
    </row>
    <row r="278" spans="2:14" ht="13.5" x14ac:dyDescent="0.2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4"/>
      <c r="M278" s="4"/>
      <c r="N278" s="4"/>
    </row>
    <row r="279" spans="2:14" ht="13.5" x14ac:dyDescent="0.2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4"/>
      <c r="M279" s="4"/>
      <c r="N279" s="4"/>
    </row>
    <row r="280" spans="2:14" ht="13.5" x14ac:dyDescent="0.2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4"/>
      <c r="M280" s="4"/>
      <c r="N280" s="4"/>
    </row>
    <row r="281" spans="2:14" ht="13.5" x14ac:dyDescent="0.2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4"/>
      <c r="M281" s="4"/>
      <c r="N281" s="4"/>
    </row>
    <row r="282" spans="2:14" ht="13.5" x14ac:dyDescent="0.2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4"/>
      <c r="M282" s="4"/>
      <c r="N282" s="4"/>
    </row>
    <row r="283" spans="2:14" ht="13.5" x14ac:dyDescent="0.2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4"/>
      <c r="M283" s="4"/>
      <c r="N283" s="4"/>
    </row>
    <row r="284" spans="2:14" ht="13.5" x14ac:dyDescent="0.2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4"/>
      <c r="M284" s="4"/>
      <c r="N284" s="4"/>
    </row>
    <row r="285" spans="2:14" ht="13.5" x14ac:dyDescent="0.2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4"/>
      <c r="M285" s="4"/>
      <c r="N285" s="4"/>
    </row>
    <row r="286" spans="2:14" ht="13.5" x14ac:dyDescent="0.2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4"/>
      <c r="M286" s="4"/>
      <c r="N286" s="4"/>
    </row>
    <row r="287" spans="2:14" ht="13.5" x14ac:dyDescent="0.2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4"/>
      <c r="M287" s="4"/>
      <c r="N287" s="4"/>
    </row>
    <row r="288" spans="2:14" ht="13.5" x14ac:dyDescent="0.2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4"/>
      <c r="M288" s="4"/>
      <c r="N288" s="4"/>
    </row>
    <row r="289" spans="2:14" ht="13.5" x14ac:dyDescent="0.2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4"/>
      <c r="M289" s="4"/>
      <c r="N289" s="4"/>
    </row>
    <row r="290" spans="2:14" ht="13.5" x14ac:dyDescent="0.2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4"/>
      <c r="M290" s="4"/>
      <c r="N290" s="4"/>
    </row>
    <row r="291" spans="2:14" ht="13.5" x14ac:dyDescent="0.2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4"/>
      <c r="M291" s="4"/>
      <c r="N291" s="4"/>
    </row>
    <row r="292" spans="2:14" ht="13.5" x14ac:dyDescent="0.2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4"/>
      <c r="M292" s="4"/>
      <c r="N292" s="4"/>
    </row>
    <row r="293" spans="2:14" ht="13.5" x14ac:dyDescent="0.2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4"/>
      <c r="M293" s="4"/>
      <c r="N293" s="4"/>
    </row>
    <row r="294" spans="2:14" ht="13.5" x14ac:dyDescent="0.2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4"/>
      <c r="M294" s="4"/>
      <c r="N294" s="4"/>
    </row>
    <row r="295" spans="2:14" ht="13.5" x14ac:dyDescent="0.2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4"/>
      <c r="M295" s="4"/>
      <c r="N295" s="4"/>
    </row>
    <row r="296" spans="2:14" ht="13.5" x14ac:dyDescent="0.2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4"/>
      <c r="M296" s="4"/>
      <c r="N296" s="4"/>
    </row>
    <row r="297" spans="2:14" ht="13.5" x14ac:dyDescent="0.2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4"/>
      <c r="M297" s="4"/>
      <c r="N297" s="4"/>
    </row>
    <row r="298" spans="2:14" ht="13.5" x14ac:dyDescent="0.2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4"/>
      <c r="M298" s="4"/>
      <c r="N298" s="4"/>
    </row>
    <row r="299" spans="2:14" ht="13.5" x14ac:dyDescent="0.2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4"/>
      <c r="M299" s="4"/>
      <c r="N299" s="4"/>
    </row>
    <row r="300" spans="2:14" ht="13.5" x14ac:dyDescent="0.2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4"/>
      <c r="M300" s="4"/>
      <c r="N300" s="4"/>
    </row>
    <row r="301" spans="2:14" ht="13.5" x14ac:dyDescent="0.2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4"/>
      <c r="M301" s="4"/>
      <c r="N301" s="4"/>
    </row>
    <row r="302" spans="2:14" ht="13.5" x14ac:dyDescent="0.2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4"/>
      <c r="M302" s="4"/>
      <c r="N302" s="4"/>
    </row>
    <row r="303" spans="2:14" ht="13.5" x14ac:dyDescent="0.2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4"/>
      <c r="M303" s="4"/>
      <c r="N303" s="4"/>
    </row>
    <row r="304" spans="2:14" ht="13.5" x14ac:dyDescent="0.2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4"/>
      <c r="M304" s="4"/>
      <c r="N304" s="4"/>
    </row>
    <row r="305" spans="2:14" ht="13.5" x14ac:dyDescent="0.2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4"/>
      <c r="M305" s="4"/>
      <c r="N305" s="4"/>
    </row>
    <row r="306" spans="2:14" ht="13.5" x14ac:dyDescent="0.2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4"/>
      <c r="M306" s="4"/>
      <c r="N306" s="4"/>
    </row>
    <row r="307" spans="2:14" ht="13.5" x14ac:dyDescent="0.2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4"/>
      <c r="M307" s="4"/>
      <c r="N307" s="4"/>
    </row>
    <row r="308" spans="2:14" ht="13.5" x14ac:dyDescent="0.2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4"/>
      <c r="M308" s="4"/>
      <c r="N308" s="4"/>
    </row>
    <row r="309" spans="2:14" ht="13.5" x14ac:dyDescent="0.2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4"/>
      <c r="M309" s="4"/>
      <c r="N309" s="4"/>
    </row>
    <row r="310" spans="2:14" ht="13.5" x14ac:dyDescent="0.2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4"/>
      <c r="M310" s="4"/>
      <c r="N310" s="4"/>
    </row>
    <row r="311" spans="2:14" ht="13.5" x14ac:dyDescent="0.2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4"/>
      <c r="M311" s="4"/>
      <c r="N311" s="4"/>
    </row>
    <row r="312" spans="2:14" ht="13.5" x14ac:dyDescent="0.2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4"/>
      <c r="M312" s="4"/>
      <c r="N312" s="4"/>
    </row>
    <row r="313" spans="2:14" ht="13.5" x14ac:dyDescent="0.2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4"/>
      <c r="M313" s="4"/>
      <c r="N313" s="4"/>
    </row>
    <row r="314" spans="2:14" ht="13.5" x14ac:dyDescent="0.2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4"/>
      <c r="M314" s="4"/>
      <c r="N314" s="4"/>
    </row>
    <row r="315" spans="2:14" ht="13.5" x14ac:dyDescent="0.2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4"/>
      <c r="M315" s="4"/>
      <c r="N315" s="4"/>
    </row>
    <row r="316" spans="2:14" ht="13.5" x14ac:dyDescent="0.2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4"/>
      <c r="M316" s="4"/>
      <c r="N316" s="4"/>
    </row>
    <row r="317" spans="2:14" ht="13.5" x14ac:dyDescent="0.2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4"/>
      <c r="M317" s="4"/>
      <c r="N317" s="4"/>
    </row>
    <row r="318" spans="2:14" ht="13.5" x14ac:dyDescent="0.2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4"/>
      <c r="M318" s="4"/>
      <c r="N318" s="4"/>
    </row>
    <row r="319" spans="2:14" ht="13.5" x14ac:dyDescent="0.2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4"/>
      <c r="M319" s="4"/>
      <c r="N319" s="4"/>
    </row>
    <row r="320" spans="2:14" ht="13.5" x14ac:dyDescent="0.2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4"/>
      <c r="M320" s="4"/>
      <c r="N320" s="4"/>
    </row>
    <row r="321" spans="2:14" ht="13.5" x14ac:dyDescent="0.2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4"/>
      <c r="M321" s="4"/>
      <c r="N321" s="4"/>
    </row>
    <row r="322" spans="2:14" ht="13.5" x14ac:dyDescent="0.2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4"/>
      <c r="M322" s="4"/>
      <c r="N322" s="4"/>
    </row>
    <row r="323" spans="2:14" ht="13.5" x14ac:dyDescent="0.2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4"/>
      <c r="M323" s="4"/>
      <c r="N323" s="4"/>
    </row>
    <row r="324" spans="2:14" ht="13.5" x14ac:dyDescent="0.2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4"/>
      <c r="M324" s="4"/>
      <c r="N324" s="4"/>
    </row>
    <row r="325" spans="2:14" ht="13.5" x14ac:dyDescent="0.2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4"/>
      <c r="M325" s="4"/>
      <c r="N325" s="4"/>
    </row>
    <row r="326" spans="2:14" ht="13.5" x14ac:dyDescent="0.2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4"/>
      <c r="M326" s="4"/>
      <c r="N326" s="4"/>
    </row>
    <row r="327" spans="2:14" ht="13.5" x14ac:dyDescent="0.2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4"/>
      <c r="M327" s="4"/>
      <c r="N327" s="4"/>
    </row>
    <row r="328" spans="2:14" ht="13.5" x14ac:dyDescent="0.2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4"/>
      <c r="M328" s="4"/>
      <c r="N328" s="4"/>
    </row>
    <row r="329" spans="2:14" ht="13.5" x14ac:dyDescent="0.2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4"/>
      <c r="M329" s="4"/>
      <c r="N329" s="4"/>
    </row>
    <row r="330" spans="2:14" ht="13.5" x14ac:dyDescent="0.2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4"/>
      <c r="M330" s="4"/>
      <c r="N330" s="4"/>
    </row>
    <row r="331" spans="2:14" ht="13.5" x14ac:dyDescent="0.2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4"/>
      <c r="M331" s="4"/>
      <c r="N331" s="4"/>
    </row>
    <row r="332" spans="2:14" ht="13.5" x14ac:dyDescent="0.2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4"/>
      <c r="M332" s="4"/>
      <c r="N332" s="4"/>
    </row>
    <row r="333" spans="2:14" ht="13.5" x14ac:dyDescent="0.2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4"/>
      <c r="M333" s="4"/>
      <c r="N333" s="4"/>
    </row>
    <row r="334" spans="2:14" ht="13.5" x14ac:dyDescent="0.2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4"/>
      <c r="M334" s="4"/>
      <c r="N334" s="4"/>
    </row>
    <row r="335" spans="2:14" ht="13.5" x14ac:dyDescent="0.2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4"/>
      <c r="M335" s="4"/>
      <c r="N335" s="4"/>
    </row>
    <row r="336" spans="2:14" ht="13.5" x14ac:dyDescent="0.2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4"/>
      <c r="M336" s="4"/>
      <c r="N336" s="4"/>
    </row>
    <row r="337" spans="2:14" ht="13.5" x14ac:dyDescent="0.2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4"/>
      <c r="M337" s="4"/>
      <c r="N337" s="4"/>
    </row>
    <row r="338" spans="2:14" ht="13.5" x14ac:dyDescent="0.2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4"/>
      <c r="M338" s="4"/>
      <c r="N338" s="4"/>
    </row>
    <row r="339" spans="2:14" ht="13.5" x14ac:dyDescent="0.2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4"/>
      <c r="M339" s="4"/>
      <c r="N339" s="4"/>
    </row>
    <row r="340" spans="2:14" ht="13.5" x14ac:dyDescent="0.2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4"/>
      <c r="M340" s="4"/>
      <c r="N340" s="4"/>
    </row>
    <row r="341" spans="2:14" ht="13.5" x14ac:dyDescent="0.2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4"/>
      <c r="M341" s="4"/>
      <c r="N341" s="4"/>
    </row>
    <row r="342" spans="2:14" ht="13.5" x14ac:dyDescent="0.2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4"/>
      <c r="M342" s="4"/>
      <c r="N342" s="4"/>
    </row>
    <row r="343" spans="2:14" ht="13.5" x14ac:dyDescent="0.2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4"/>
      <c r="M343" s="4"/>
      <c r="N343" s="4"/>
    </row>
    <row r="344" spans="2:14" ht="13.5" x14ac:dyDescent="0.2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4"/>
      <c r="M344" s="4"/>
      <c r="N344" s="4"/>
    </row>
    <row r="345" spans="2:14" ht="13.5" x14ac:dyDescent="0.2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4"/>
      <c r="M345" s="4"/>
      <c r="N345" s="4"/>
    </row>
    <row r="346" spans="2:14" ht="13.5" x14ac:dyDescent="0.2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4"/>
      <c r="M346" s="4"/>
      <c r="N346" s="4"/>
    </row>
    <row r="347" spans="2:14" ht="13.5" x14ac:dyDescent="0.2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4"/>
      <c r="M347" s="4"/>
      <c r="N347" s="4"/>
    </row>
    <row r="348" spans="2:14" ht="13.5" x14ac:dyDescent="0.2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4"/>
      <c r="M348" s="4"/>
      <c r="N348" s="4"/>
    </row>
    <row r="349" spans="2:14" ht="13.5" x14ac:dyDescent="0.2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4"/>
      <c r="M349" s="4"/>
      <c r="N349" s="4"/>
    </row>
    <row r="350" spans="2:14" ht="13.5" x14ac:dyDescent="0.2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4"/>
      <c r="M350" s="4"/>
      <c r="N350" s="4"/>
    </row>
    <row r="351" spans="2:14" ht="13.5" x14ac:dyDescent="0.2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4"/>
      <c r="M351" s="4"/>
      <c r="N351" s="4"/>
    </row>
    <row r="352" spans="2:14" ht="13.5" x14ac:dyDescent="0.2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4"/>
      <c r="M352" s="4"/>
      <c r="N352" s="4"/>
    </row>
    <row r="353" spans="2:14" ht="13.5" x14ac:dyDescent="0.2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4"/>
      <c r="M353" s="4"/>
      <c r="N353" s="4"/>
    </row>
    <row r="354" spans="2:14" ht="13.5" x14ac:dyDescent="0.2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4"/>
      <c r="M354" s="4"/>
      <c r="N354" s="4"/>
    </row>
    <row r="355" spans="2:14" ht="13.5" x14ac:dyDescent="0.2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4"/>
      <c r="M355" s="4"/>
      <c r="N355" s="4"/>
    </row>
    <row r="356" spans="2:14" ht="13.5" x14ac:dyDescent="0.2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4"/>
      <c r="M356" s="4"/>
      <c r="N356" s="4"/>
    </row>
    <row r="357" spans="2:14" ht="13.5" x14ac:dyDescent="0.2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4"/>
      <c r="M357" s="4"/>
      <c r="N357" s="4"/>
    </row>
    <row r="358" spans="2:14" ht="13.5" x14ac:dyDescent="0.2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4"/>
      <c r="M358" s="4"/>
      <c r="N358" s="4"/>
    </row>
    <row r="359" spans="2:14" ht="13.5" x14ac:dyDescent="0.2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4"/>
      <c r="M359" s="4"/>
      <c r="N359" s="4"/>
    </row>
    <row r="360" spans="2:14" ht="13.5" x14ac:dyDescent="0.2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4"/>
      <c r="M360" s="4"/>
      <c r="N360" s="4"/>
    </row>
    <row r="361" spans="2:14" ht="13.5" x14ac:dyDescent="0.2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4"/>
      <c r="M361" s="4"/>
      <c r="N361" s="4"/>
    </row>
    <row r="362" spans="2:14" ht="13.5" x14ac:dyDescent="0.2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4"/>
      <c r="M362" s="4"/>
      <c r="N362" s="4"/>
    </row>
    <row r="363" spans="2:14" ht="13.5" x14ac:dyDescent="0.2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4"/>
      <c r="M363" s="4"/>
      <c r="N363" s="4"/>
    </row>
    <row r="364" spans="2:14" ht="13.5" x14ac:dyDescent="0.2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4"/>
      <c r="M364" s="4"/>
      <c r="N364" s="4"/>
    </row>
    <row r="365" spans="2:14" ht="13.5" x14ac:dyDescent="0.2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4"/>
      <c r="M365" s="4"/>
      <c r="N365" s="4"/>
    </row>
    <row r="366" spans="2:14" ht="13.5" x14ac:dyDescent="0.2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4"/>
      <c r="M366" s="4"/>
      <c r="N366" s="4"/>
    </row>
    <row r="367" spans="2:14" ht="13.5" x14ac:dyDescent="0.2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4"/>
      <c r="M367" s="4"/>
      <c r="N367" s="4"/>
    </row>
    <row r="368" spans="2:14" ht="13.5" x14ac:dyDescent="0.2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4"/>
      <c r="M368" s="4"/>
      <c r="N368" s="4"/>
    </row>
    <row r="369" spans="2:14" ht="13.5" x14ac:dyDescent="0.2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4"/>
      <c r="M369" s="4"/>
      <c r="N369" s="4"/>
    </row>
    <row r="370" spans="2:14" ht="13.5" x14ac:dyDescent="0.2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4"/>
      <c r="M370" s="4"/>
      <c r="N370" s="4"/>
    </row>
    <row r="371" spans="2:14" ht="13.5" x14ac:dyDescent="0.2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4"/>
      <c r="M371" s="4"/>
      <c r="N371" s="4"/>
    </row>
    <row r="372" spans="2:14" ht="13.5" x14ac:dyDescent="0.2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4"/>
      <c r="M372" s="4"/>
      <c r="N372" s="4"/>
    </row>
    <row r="373" spans="2:14" ht="13.5" x14ac:dyDescent="0.2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4"/>
      <c r="M373" s="4"/>
      <c r="N373" s="4"/>
    </row>
    <row r="374" spans="2:14" ht="13.5" x14ac:dyDescent="0.2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4"/>
      <c r="M374" s="4"/>
      <c r="N374" s="4"/>
    </row>
    <row r="375" spans="2:14" ht="13.5" x14ac:dyDescent="0.2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4"/>
      <c r="M375" s="4"/>
      <c r="N375" s="4"/>
    </row>
    <row r="376" spans="2:14" ht="13.5" x14ac:dyDescent="0.2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4"/>
      <c r="M376" s="4"/>
      <c r="N376" s="4"/>
    </row>
    <row r="377" spans="2:14" ht="13.5" x14ac:dyDescent="0.2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4"/>
      <c r="M377" s="4"/>
      <c r="N377" s="4"/>
    </row>
    <row r="378" spans="2:14" ht="13.5" x14ac:dyDescent="0.2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4"/>
      <c r="M378" s="4"/>
      <c r="N378" s="4"/>
    </row>
    <row r="379" spans="2:14" ht="13.5" x14ac:dyDescent="0.2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4"/>
      <c r="M379" s="4"/>
      <c r="N379" s="4"/>
    </row>
    <row r="380" spans="2:14" ht="13.5" x14ac:dyDescent="0.2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4"/>
      <c r="M380" s="4"/>
      <c r="N380" s="4"/>
    </row>
    <row r="381" spans="2:14" ht="13.5" x14ac:dyDescent="0.2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4"/>
      <c r="M381" s="4"/>
      <c r="N381" s="4"/>
    </row>
    <row r="382" spans="2:14" ht="13.5" x14ac:dyDescent="0.2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4"/>
      <c r="M382" s="4"/>
      <c r="N382" s="4"/>
    </row>
    <row r="383" spans="2:14" ht="13.5" x14ac:dyDescent="0.2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4"/>
      <c r="M383" s="4"/>
      <c r="N383" s="4"/>
    </row>
    <row r="384" spans="2:14" ht="13.5" x14ac:dyDescent="0.2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4"/>
      <c r="M384" s="4"/>
      <c r="N384" s="4"/>
    </row>
    <row r="385" spans="2:14" ht="13.5" x14ac:dyDescent="0.2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4"/>
      <c r="M385" s="4"/>
      <c r="N385" s="4"/>
    </row>
    <row r="386" spans="2:14" ht="13.5" x14ac:dyDescent="0.2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4"/>
      <c r="M386" s="4"/>
      <c r="N386" s="4"/>
    </row>
    <row r="387" spans="2:14" ht="13.5" x14ac:dyDescent="0.2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4"/>
      <c r="M387" s="4"/>
      <c r="N387" s="4"/>
    </row>
    <row r="388" spans="2:14" ht="13.5" x14ac:dyDescent="0.2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4"/>
      <c r="M388" s="4"/>
      <c r="N388" s="4"/>
    </row>
    <row r="389" spans="2:14" x14ac:dyDescent="0.2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2:14" x14ac:dyDescent="0.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2:14" x14ac:dyDescent="0.2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2:14" x14ac:dyDescent="0.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2:14" x14ac:dyDescent="0.2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2:14" x14ac:dyDescent="0.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2:14" x14ac:dyDescent="0.2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2:14" x14ac:dyDescent="0.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2:14" x14ac:dyDescent="0.2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2:14" x14ac:dyDescent="0.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2:14" x14ac:dyDescent="0.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2:14" x14ac:dyDescent="0.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2:14" x14ac:dyDescent="0.2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2:14" x14ac:dyDescent="0.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2:14" x14ac:dyDescent="0.2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2:14" x14ac:dyDescent="0.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2:14" x14ac:dyDescent="0.2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2:14" x14ac:dyDescent="0.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2:14" x14ac:dyDescent="0.2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2:14" x14ac:dyDescent="0.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2:14" x14ac:dyDescent="0.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2:14" x14ac:dyDescent="0.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2:14" x14ac:dyDescent="0.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2:14" x14ac:dyDescent="0.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2:14" x14ac:dyDescent="0.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2:14" x14ac:dyDescent="0.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2:14" x14ac:dyDescent="0.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2:14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2:14" x14ac:dyDescent="0.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2:14" x14ac:dyDescent="0.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2:14" x14ac:dyDescent="0.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2:14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2:14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2:14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2:14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2:14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2:14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2:14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2:14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2:14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2:14" x14ac:dyDescent="0.2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2:14" x14ac:dyDescent="0.2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2:14" x14ac:dyDescent="0.2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2:14" x14ac:dyDescent="0.2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2:14" x14ac:dyDescent="0.2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2:14" x14ac:dyDescent="0.2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2:14" x14ac:dyDescent="0.2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2:14" x14ac:dyDescent="0.2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2:14" x14ac:dyDescent="0.2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2:14" x14ac:dyDescent="0.2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2:14" x14ac:dyDescent="0.2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2:14" x14ac:dyDescent="0.2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2:14" x14ac:dyDescent="0.2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2:14" x14ac:dyDescent="0.2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2:14" x14ac:dyDescent="0.2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2:14" x14ac:dyDescent="0.2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2:14" x14ac:dyDescent="0.2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2:14" x14ac:dyDescent="0.2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2:14" x14ac:dyDescent="0.2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2:14" x14ac:dyDescent="0.2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2:14" x14ac:dyDescent="0.2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2:14" x14ac:dyDescent="0.2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2:14" x14ac:dyDescent="0.2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2:14" x14ac:dyDescent="0.2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2:14" x14ac:dyDescent="0.2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2:14" x14ac:dyDescent="0.2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2:14" x14ac:dyDescent="0.2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2:14" x14ac:dyDescent="0.2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2:14" x14ac:dyDescent="0.2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2:14" x14ac:dyDescent="0.2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2:14" x14ac:dyDescent="0.2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2:14" x14ac:dyDescent="0.2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2:14" x14ac:dyDescent="0.2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2:14" x14ac:dyDescent="0.2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2:14" x14ac:dyDescent="0.2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2:14" x14ac:dyDescent="0.2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2:14" x14ac:dyDescent="0.2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2:14" x14ac:dyDescent="0.2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2:14" x14ac:dyDescent="0.2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2:14" x14ac:dyDescent="0.2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2:14" x14ac:dyDescent="0.2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2:14" x14ac:dyDescent="0.2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2:14" x14ac:dyDescent="0.2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2:14" x14ac:dyDescent="0.2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2:14" x14ac:dyDescent="0.2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2:14" x14ac:dyDescent="0.2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2:14" x14ac:dyDescent="0.2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2:14" x14ac:dyDescent="0.2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2:14" x14ac:dyDescent="0.2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2:14" x14ac:dyDescent="0.2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2:14" x14ac:dyDescent="0.2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2:14" x14ac:dyDescent="0.2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2:14" x14ac:dyDescent="0.2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2:14" x14ac:dyDescent="0.2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2:14" x14ac:dyDescent="0.2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2:14" x14ac:dyDescent="0.2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2:14" x14ac:dyDescent="0.2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2:14" x14ac:dyDescent="0.2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2:14" x14ac:dyDescent="0.2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2:14" x14ac:dyDescent="0.2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2:14" x14ac:dyDescent="0.2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2:14" x14ac:dyDescent="0.2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2:14" x14ac:dyDescent="0.2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2:14" x14ac:dyDescent="0.2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2:14" x14ac:dyDescent="0.2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2:14" x14ac:dyDescent="0.2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2:14" x14ac:dyDescent="0.2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2:14" x14ac:dyDescent="0.2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2:14" x14ac:dyDescent="0.2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2:14" x14ac:dyDescent="0.2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2:14" x14ac:dyDescent="0.2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2:14" x14ac:dyDescent="0.2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2:14" x14ac:dyDescent="0.2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2:14" x14ac:dyDescent="0.2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2:14" x14ac:dyDescent="0.2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2:14" x14ac:dyDescent="0.2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2:14" x14ac:dyDescent="0.2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2:14" x14ac:dyDescent="0.2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2:14" x14ac:dyDescent="0.2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2:14" x14ac:dyDescent="0.2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2:14" x14ac:dyDescent="0.2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2:14" x14ac:dyDescent="0.2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2:14" x14ac:dyDescent="0.2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2:14" x14ac:dyDescent="0.2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2:14" x14ac:dyDescent="0.2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2:14" x14ac:dyDescent="0.2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2:14" x14ac:dyDescent="0.2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2:14" x14ac:dyDescent="0.2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2:14" x14ac:dyDescent="0.2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2:14" x14ac:dyDescent="0.2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2:14" x14ac:dyDescent="0.2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2:14" x14ac:dyDescent="0.2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2:14" x14ac:dyDescent="0.2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2:14" x14ac:dyDescent="0.2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2:14" x14ac:dyDescent="0.2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2:14" x14ac:dyDescent="0.2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2:14" x14ac:dyDescent="0.2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2:14" x14ac:dyDescent="0.2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2:14" x14ac:dyDescent="0.2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2:14" x14ac:dyDescent="0.2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2:14" x14ac:dyDescent="0.2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2:14" x14ac:dyDescent="0.2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2:14" x14ac:dyDescent="0.2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2:14" x14ac:dyDescent="0.2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2:14" x14ac:dyDescent="0.2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2:14" x14ac:dyDescent="0.2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2:14" x14ac:dyDescent="0.2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2:14" x14ac:dyDescent="0.2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2:14" x14ac:dyDescent="0.2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2:14" x14ac:dyDescent="0.2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2:14" x14ac:dyDescent="0.2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2:14" x14ac:dyDescent="0.2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2:14" x14ac:dyDescent="0.2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2:14" x14ac:dyDescent="0.2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2:14" x14ac:dyDescent="0.2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2:14" x14ac:dyDescent="0.2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2:14" x14ac:dyDescent="0.2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2:14" x14ac:dyDescent="0.2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2:14" x14ac:dyDescent="0.2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2:14" x14ac:dyDescent="0.2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2:14" x14ac:dyDescent="0.2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2:14" x14ac:dyDescent="0.2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2:14" x14ac:dyDescent="0.2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2:14" x14ac:dyDescent="0.2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2:14" x14ac:dyDescent="0.2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2:14" x14ac:dyDescent="0.2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2:14" x14ac:dyDescent="0.2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2:14" x14ac:dyDescent="0.2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2:14" x14ac:dyDescent="0.2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2:14" x14ac:dyDescent="0.2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2:14" x14ac:dyDescent="0.2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2:14" x14ac:dyDescent="0.2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2:14" x14ac:dyDescent="0.2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2:14" x14ac:dyDescent="0.2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2:14" x14ac:dyDescent="0.2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2:14" x14ac:dyDescent="0.2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2:14" x14ac:dyDescent="0.2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2:14" x14ac:dyDescent="0.2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2:14" x14ac:dyDescent="0.2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2:14" x14ac:dyDescent="0.2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2:14" x14ac:dyDescent="0.2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2:14" x14ac:dyDescent="0.2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2:14" x14ac:dyDescent="0.2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2:14" x14ac:dyDescent="0.2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2:14" x14ac:dyDescent="0.2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2:14" x14ac:dyDescent="0.2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2:14" x14ac:dyDescent="0.2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2:14" x14ac:dyDescent="0.2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2:14" x14ac:dyDescent="0.2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2:14" x14ac:dyDescent="0.2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2:14" x14ac:dyDescent="0.2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2:14" x14ac:dyDescent="0.2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2:14" x14ac:dyDescent="0.2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2:14" x14ac:dyDescent="0.2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2:14" x14ac:dyDescent="0.2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2:14" x14ac:dyDescent="0.2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2:14" x14ac:dyDescent="0.2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2:14" x14ac:dyDescent="0.2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2:14" x14ac:dyDescent="0.2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2:14" x14ac:dyDescent="0.2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2:14" x14ac:dyDescent="0.2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2:14" x14ac:dyDescent="0.2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2:14" x14ac:dyDescent="0.2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2:14" x14ac:dyDescent="0.2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2:14" x14ac:dyDescent="0.2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2:14" x14ac:dyDescent="0.2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2:14" x14ac:dyDescent="0.2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2:14" x14ac:dyDescent="0.2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2:14" x14ac:dyDescent="0.2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2:14" x14ac:dyDescent="0.2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2:14" x14ac:dyDescent="0.2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2:14" x14ac:dyDescent="0.2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2:14" x14ac:dyDescent="0.2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2:14" x14ac:dyDescent="0.2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2:14" x14ac:dyDescent="0.2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2:14" x14ac:dyDescent="0.2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2:14" x14ac:dyDescent="0.2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2:14" x14ac:dyDescent="0.2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2:14" x14ac:dyDescent="0.2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2:14" x14ac:dyDescent="0.2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2:14" x14ac:dyDescent="0.2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2:14" x14ac:dyDescent="0.2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2:14" x14ac:dyDescent="0.2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2:14" x14ac:dyDescent="0.2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2:14" x14ac:dyDescent="0.2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2:14" x14ac:dyDescent="0.2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2:14" x14ac:dyDescent="0.2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2:14" x14ac:dyDescent="0.2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2:14" x14ac:dyDescent="0.2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2:14" x14ac:dyDescent="0.2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2:14" x14ac:dyDescent="0.2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2:14" x14ac:dyDescent="0.2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2:14" x14ac:dyDescent="0.2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2:14" x14ac:dyDescent="0.2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2:14" x14ac:dyDescent="0.2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2:14" x14ac:dyDescent="0.2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2:14" x14ac:dyDescent="0.2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2:14" x14ac:dyDescent="0.2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</sheetData>
  <mergeCells count="150"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35:D135"/>
    <mergeCell ref="B136:D136"/>
    <mergeCell ref="B137:D137"/>
    <mergeCell ref="B138:D138"/>
    <mergeCell ref="B139:D139"/>
    <mergeCell ref="B140:D140"/>
    <mergeCell ref="B130:D130"/>
    <mergeCell ref="B131:D131"/>
    <mergeCell ref="B132:D132"/>
    <mergeCell ref="B133:D133"/>
    <mergeCell ref="B134:D134"/>
    <mergeCell ref="B125:D125"/>
    <mergeCell ref="B126:D126"/>
    <mergeCell ref="B127:D127"/>
    <mergeCell ref="B128:D128"/>
    <mergeCell ref="B129:D129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09:D109"/>
    <mergeCell ref="B110:D110"/>
    <mergeCell ref="B111:D111"/>
    <mergeCell ref="B112:D112"/>
    <mergeCell ref="B113:D113"/>
    <mergeCell ref="B114:D114"/>
    <mergeCell ref="B115:D115"/>
    <mergeCell ref="B103:D103"/>
    <mergeCell ref="B104:D104"/>
    <mergeCell ref="B105:D105"/>
    <mergeCell ref="B106:D106"/>
    <mergeCell ref="B107:D107"/>
    <mergeCell ref="B108:D108"/>
    <mergeCell ref="B96:D96"/>
    <mergeCell ref="B97:D97"/>
    <mergeCell ref="B98:D98"/>
    <mergeCell ref="B99:D99"/>
    <mergeCell ref="B100:D100"/>
    <mergeCell ref="B101:D101"/>
    <mergeCell ref="B102:D102"/>
    <mergeCell ref="B90:D90"/>
    <mergeCell ref="B91:D91"/>
    <mergeCell ref="B92:D92"/>
    <mergeCell ref="B93:D93"/>
    <mergeCell ref="B94:D94"/>
    <mergeCell ref="B95:D95"/>
    <mergeCell ref="B82:D82"/>
    <mergeCell ref="B83:D83"/>
    <mergeCell ref="B84:D84"/>
    <mergeCell ref="B85:D85"/>
    <mergeCell ref="B86:D86"/>
    <mergeCell ref="B87:D87"/>
    <mergeCell ref="B88:D88"/>
    <mergeCell ref="B89:D89"/>
    <mergeCell ref="B77:D77"/>
    <mergeCell ref="B78:D78"/>
    <mergeCell ref="B79:D79"/>
    <mergeCell ref="B80:D80"/>
    <mergeCell ref="B81:D81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61:D61"/>
    <mergeCell ref="B62:D62"/>
    <mergeCell ref="B63:D63"/>
    <mergeCell ref="B64:D64"/>
    <mergeCell ref="B65:D65"/>
    <mergeCell ref="B66:D66"/>
    <mergeCell ref="B67:D67"/>
    <mergeCell ref="B53:D53"/>
    <mergeCell ref="B54:D54"/>
    <mergeCell ref="B55:D55"/>
    <mergeCell ref="B56:D56"/>
    <mergeCell ref="B57:D57"/>
    <mergeCell ref="B58:D58"/>
    <mergeCell ref="B59:D59"/>
    <mergeCell ref="B60:D60"/>
    <mergeCell ref="B46:D46"/>
    <mergeCell ref="B47:D47"/>
    <mergeCell ref="B48:D48"/>
    <mergeCell ref="B49:D49"/>
    <mergeCell ref="B50:D50"/>
    <mergeCell ref="B51:D51"/>
    <mergeCell ref="B52:D52"/>
    <mergeCell ref="B38:D38"/>
    <mergeCell ref="B39:D39"/>
    <mergeCell ref="B40:D40"/>
    <mergeCell ref="B41:D41"/>
    <mergeCell ref="B42:D42"/>
    <mergeCell ref="B43:D43"/>
    <mergeCell ref="B44:D44"/>
    <mergeCell ref="B45:D45"/>
    <mergeCell ref="B32:D32"/>
    <mergeCell ref="B33:D33"/>
    <mergeCell ref="B34:D34"/>
    <mergeCell ref="B35:D35"/>
    <mergeCell ref="B36:D36"/>
    <mergeCell ref="B37:D37"/>
    <mergeCell ref="B27:D27"/>
    <mergeCell ref="B28:D28"/>
    <mergeCell ref="B29:D29"/>
    <mergeCell ref="B30:D30"/>
    <mergeCell ref="B31:D31"/>
    <mergeCell ref="B24:D24"/>
    <mergeCell ref="B25:D25"/>
    <mergeCell ref="B26:D26"/>
    <mergeCell ref="B12:D12"/>
    <mergeCell ref="B13:D13"/>
    <mergeCell ref="B14:D14"/>
    <mergeCell ref="B15:D15"/>
    <mergeCell ref="B16:D16"/>
    <mergeCell ref="B17:D17"/>
    <mergeCell ref="B18:D18"/>
    <mergeCell ref="B19:D19"/>
    <mergeCell ref="B1:N1"/>
    <mergeCell ref="E3:M4"/>
    <mergeCell ref="B9:D10"/>
    <mergeCell ref="H9:M9"/>
    <mergeCell ref="B11:D11"/>
    <mergeCell ref="B20:D20"/>
    <mergeCell ref="B21:D21"/>
    <mergeCell ref="B22:D22"/>
    <mergeCell ref="B23:D23"/>
  </mergeCells>
  <printOptions horizontalCentered="1"/>
  <pageMargins left="0.9055118110236221" right="0.9055118110236221" top="0.74803149606299213" bottom="0.74803149606299213" header="0.31496062992125984" footer="0.31496062992125984"/>
  <pageSetup paperSize="9" scale="86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XFD1" workbookViewId="0">
      <selection activeCell="XFD1" sqref="A1:XFD1048576"/>
    </sheetView>
  </sheetViews>
  <sheetFormatPr baseColWidth="10" defaultColWidth="0" defaultRowHeight="12.75" x14ac:dyDescent="0.2"/>
  <cols>
    <col min="1" max="16384" width="0" style="5" hidden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Hoja3</vt:lpstr>
      <vt:lpstr>Valorizacion (2)</vt:lpstr>
      <vt:lpstr>Hoja1</vt:lpstr>
      <vt:lpstr>Hoja2</vt:lpstr>
      <vt:lpstr>'Valorizacion (2)'!Área_de_impresión</vt:lpstr>
      <vt:lpstr>'Valorizacion (2)'!Títulos_a_imprimir</vt:lpstr>
    </vt:vector>
  </TitlesOfParts>
  <Company>INGETEK CONTRATISTAS GENERALES SAC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Usuario</cp:lastModifiedBy>
  <cp:lastPrinted>2019-07-25T22:08:17Z</cp:lastPrinted>
  <dcterms:created xsi:type="dcterms:W3CDTF">2004-12-05T02:05:19Z</dcterms:created>
  <dcterms:modified xsi:type="dcterms:W3CDTF">2019-07-25T22:08:19Z</dcterms:modified>
</cp:coreProperties>
</file>